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NEALOGIA\OneDrive\Imágenes\resultado_feria_excel\"/>
    </mc:Choice>
  </mc:AlternateContent>
  <xr:revisionPtr revIDLastSave="0" documentId="13_ncr:1_{8D071C33-C204-4E51-9C46-D4DD9CA068B6}" xr6:coauthVersionLast="47" xr6:coauthVersionMax="47" xr10:uidLastSave="{00000000-0000-0000-0000-000000000000}"/>
  <bookViews>
    <workbookView xWindow="-120" yWindow="-120" windowWidth="29040" windowHeight="15840" xr2:uid="{771ECC8B-3A97-4D60-8ABF-23B30E859E84}"/>
  </bookViews>
  <sheets>
    <sheet name="TÍTULO" sheetId="1" r:id="rId1"/>
    <sheet name="GYR" sheetId="2" r:id="rId2"/>
    <sheet name="GIROLANDO" sheetId="3" r:id="rId3"/>
    <sheet name="PROGENIES" sheetId="4" r:id="rId4"/>
    <sheet name="EXPOSITOR" sheetId="5" r:id="rId5"/>
    <sheet name="CRIADOR" sheetId="6" r:id="rId6"/>
    <sheet name="PLAN CALCULOS GYR" sheetId="7" r:id="rId7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7" l="1"/>
  <c r="P24" i="7"/>
  <c r="O25" i="7"/>
  <c r="O24" i="7"/>
  <c r="N25" i="7"/>
  <c r="N24" i="7"/>
  <c r="N20" i="7"/>
  <c r="O20" i="7"/>
  <c r="P20" i="7"/>
  <c r="N19" i="7"/>
  <c r="O19" i="7"/>
  <c r="P19" i="7"/>
  <c r="N18" i="7"/>
  <c r="O18" i="7"/>
  <c r="P18" i="7"/>
  <c r="N14" i="7"/>
  <c r="O14" i="7"/>
  <c r="P14" i="7"/>
  <c r="N13" i="7"/>
  <c r="O13" i="7"/>
  <c r="P13" i="7"/>
  <c r="N9" i="7"/>
  <c r="O9" i="7"/>
  <c r="P9" i="7"/>
  <c r="N8" i="7"/>
  <c r="O8" i="7"/>
  <c r="P8" i="7"/>
</calcChain>
</file>

<file path=xl/sharedStrings.xml><?xml version="1.0" encoding="utf-8"?>
<sst xmlns="http://schemas.openxmlformats.org/spreadsheetml/2006/main" count="1001" uniqueCount="448">
  <si>
    <t>Santa Cruz, Mayo 2024</t>
  </si>
  <si>
    <t>RAZA: GIR</t>
  </si>
  <si>
    <t>SEXO: HEMBRA</t>
  </si>
  <si>
    <t>PREMIACION</t>
  </si>
  <si>
    <t>RGN</t>
  </si>
  <si>
    <t>Expositor</t>
  </si>
  <si>
    <t>Nombre</t>
  </si>
  <si>
    <t>Camp.</t>
  </si>
  <si>
    <t>Cat</t>
  </si>
  <si>
    <t>Box</t>
  </si>
  <si>
    <t>Lugar</t>
  </si>
  <si>
    <t>Gran Camp.</t>
  </si>
  <si>
    <t>Julio Nacif Hiza</t>
  </si>
  <si>
    <t>Ternera</t>
  </si>
  <si>
    <t>2a</t>
  </si>
  <si>
    <t>Camp. Ternera</t>
  </si>
  <si>
    <t>Mario Daniel Alvarez Alvis</t>
  </si>
  <si>
    <t>Vaquilla Menor</t>
  </si>
  <si>
    <t>4a</t>
  </si>
  <si>
    <t>5a</t>
  </si>
  <si>
    <t>Camp. Vaquilla Menor</t>
  </si>
  <si>
    <t>6a</t>
  </si>
  <si>
    <t>Resv. Vaquilla Menor</t>
  </si>
  <si>
    <t>Vaquilla Mayor</t>
  </si>
  <si>
    <t>8a</t>
  </si>
  <si>
    <t>Camp. Vaquilla Mayor</t>
  </si>
  <si>
    <t>Hembra Joven</t>
  </si>
  <si>
    <t>11a</t>
  </si>
  <si>
    <t>Resv. Hembra Joven</t>
  </si>
  <si>
    <t>Camp. Hembra Joven</t>
  </si>
  <si>
    <t>Vaca Joven</t>
  </si>
  <si>
    <t>13a</t>
  </si>
  <si>
    <t>Camp. Vaca Joven</t>
  </si>
  <si>
    <t>Vaca Adulta</t>
  </si>
  <si>
    <t>17a</t>
  </si>
  <si>
    <t>MONT-162</t>
  </si>
  <si>
    <t>Galicia FIV de Monte Alegre</t>
  </si>
  <si>
    <t>Camp. Vaca Adulta</t>
  </si>
  <si>
    <t>19a</t>
  </si>
  <si>
    <t>Resv. Vaca Adulta</t>
  </si>
  <si>
    <t>ESTG-129</t>
  </si>
  <si>
    <t>RAZA: GYR</t>
  </si>
  <si>
    <t>SEXO: MACHO</t>
  </si>
  <si>
    <t>ESTG-691</t>
  </si>
  <si>
    <t>Benny FIV Esterlina</t>
  </si>
  <si>
    <t>Ternero</t>
  </si>
  <si>
    <t>1a</t>
  </si>
  <si>
    <t>Resv. Ternero</t>
  </si>
  <si>
    <t>Camp. Ternero</t>
  </si>
  <si>
    <t>MONT-392</t>
  </si>
  <si>
    <t>Karim de Monte Alegre</t>
  </si>
  <si>
    <t>Torete Menor</t>
  </si>
  <si>
    <t>Resv. Torete Menor</t>
  </si>
  <si>
    <t>ESTG-656</t>
  </si>
  <si>
    <t>Fabuloso FIV Esterlina</t>
  </si>
  <si>
    <t>MONT-386</t>
  </si>
  <si>
    <t>Kadir de Monte Alegre</t>
  </si>
  <si>
    <t>7a</t>
  </si>
  <si>
    <t>Camp. Torete Menor</t>
  </si>
  <si>
    <t>Torete Mayor</t>
  </si>
  <si>
    <t>Resv. Torete Mayor</t>
  </si>
  <si>
    <t>10a</t>
  </si>
  <si>
    <t>Camp. Torete Mayor</t>
  </si>
  <si>
    <t>Toro Menor</t>
  </si>
  <si>
    <t>Resv. Toro Menor</t>
  </si>
  <si>
    <t>12a</t>
  </si>
  <si>
    <t>Camp. Toro Menor</t>
  </si>
  <si>
    <t>RAZA:  HOL 1/2 + GYR 1/2</t>
  </si>
  <si>
    <t>FEDF-756</t>
  </si>
  <si>
    <t>FEDEPLE - Klaus Frerking Adad</t>
  </si>
  <si>
    <t>756 FIV de Las Maras</t>
  </si>
  <si>
    <t>BEZ-057</t>
  </si>
  <si>
    <t>FEDEPLE - Elmer Vaca Justiniano</t>
  </si>
  <si>
    <t>Aitana de Bella Esperanza</t>
  </si>
  <si>
    <t>Resv. Ternera</t>
  </si>
  <si>
    <t>BEZ-041</t>
  </si>
  <si>
    <t>Yovi de Bella Esperanza</t>
  </si>
  <si>
    <t>GRAH-1965</t>
  </si>
  <si>
    <t>FEDEPLE - Mario Justiniano</t>
  </si>
  <si>
    <t>Genecita FIV de Curichi Grande</t>
  </si>
  <si>
    <t>FEDF-530</t>
  </si>
  <si>
    <t>530 FIV de Las Maras</t>
  </si>
  <si>
    <t>FEDEPLE - Oscar Ariel Dávila Florero</t>
  </si>
  <si>
    <t>ESRH-016</t>
  </si>
  <si>
    <t>Ernesto Suarez Roca</t>
  </si>
  <si>
    <t>Gopro Assa FIV de El Siringo</t>
  </si>
  <si>
    <t>ESRH-018</t>
  </si>
  <si>
    <t>Gopro Ashaa FIV de El Siringo</t>
  </si>
  <si>
    <t>ESRH-011</t>
  </si>
  <si>
    <t>Amelia FIV de El Siringo</t>
  </si>
  <si>
    <t>BEZ-043</t>
  </si>
  <si>
    <t>Lucy de Bella Esperanza</t>
  </si>
  <si>
    <t>Resv. Vaquilla Mayor</t>
  </si>
  <si>
    <t>FEDF-258</t>
  </si>
  <si>
    <t>258 FIV de Las Maras</t>
  </si>
  <si>
    <t>Resv. Gran Camp.</t>
  </si>
  <si>
    <t>ZEN-001</t>
  </si>
  <si>
    <t>BEZ-002</t>
  </si>
  <si>
    <t>FEDF-187</t>
  </si>
  <si>
    <t>187 FIV de Las Maras</t>
  </si>
  <si>
    <t>Resv. Vaca Joven</t>
  </si>
  <si>
    <t>FEDEPLE - Alvaro Mercado</t>
  </si>
  <si>
    <t>FEDO-022</t>
  </si>
  <si>
    <t>Byran de El Bato</t>
  </si>
  <si>
    <t>BEZ-045</t>
  </si>
  <si>
    <t>Amanda de Bella Esperanza</t>
  </si>
  <si>
    <t>BEZ-046</t>
  </si>
  <si>
    <t>Atena FIV de Bella Esperanza</t>
  </si>
  <si>
    <t>FEDO-017</t>
  </si>
  <si>
    <t>Bathul FIV El Bato</t>
  </si>
  <si>
    <t>FEDO-015</t>
  </si>
  <si>
    <t>Bahiana FIV El Bato</t>
  </si>
  <si>
    <t>FEDF-730</t>
  </si>
  <si>
    <t>730 de Las Maras</t>
  </si>
  <si>
    <t>FEDF-698</t>
  </si>
  <si>
    <t>698 de Las Maras</t>
  </si>
  <si>
    <t>FEDF-524</t>
  </si>
  <si>
    <t>524 de Las Maras</t>
  </si>
  <si>
    <t>FEDF-499</t>
  </si>
  <si>
    <t>Diana FIV de Las Maras</t>
  </si>
  <si>
    <t>MONH-201</t>
  </si>
  <si>
    <t>Grecia de Monte Alegre</t>
  </si>
  <si>
    <t>RAZA:  HOL 5/8 + GYR 3/8</t>
  </si>
  <si>
    <t>FEDF-762</t>
  </si>
  <si>
    <t>762 de Las Maras</t>
  </si>
  <si>
    <t>BEZ-055</t>
  </si>
  <si>
    <t>Alexia de Bella Esperanza</t>
  </si>
  <si>
    <t>BEZ-079</t>
  </si>
  <si>
    <t>Artemiza de Bella Esperanza</t>
  </si>
  <si>
    <t>BEZ-018</t>
  </si>
  <si>
    <t>Navidad de Bella Esperanza</t>
  </si>
  <si>
    <t>FEDO-010</t>
  </si>
  <si>
    <t>Aithana de El Bato</t>
  </si>
  <si>
    <t>FEDF-525</t>
  </si>
  <si>
    <t>525 de Las Maras</t>
  </si>
  <si>
    <t>RAZA: GIROLANDO</t>
  </si>
  <si>
    <t>FEDF-736</t>
  </si>
  <si>
    <t>736 de Las Maras</t>
  </si>
  <si>
    <t>FEDE-001</t>
  </si>
  <si>
    <t>Luismi ABBA del Cairo</t>
  </si>
  <si>
    <t>FEDF-691</t>
  </si>
  <si>
    <t>691 de Las Maras</t>
  </si>
  <si>
    <t>FEDY-003</t>
  </si>
  <si>
    <t>Arnol de San Marco</t>
  </si>
  <si>
    <t>FEDF-538</t>
  </si>
  <si>
    <t>538 de Las Maras</t>
  </si>
  <si>
    <t>FEDF-481</t>
  </si>
  <si>
    <t>481 de Las Maras</t>
  </si>
  <si>
    <t>RAZA:  HOL 3/4 + GYR 1/4</t>
  </si>
  <si>
    <t>Diego Mercado Parada</t>
  </si>
  <si>
    <t>PDC-001</t>
  </si>
  <si>
    <t>Dinastia FIV Puerta del Cielo</t>
  </si>
  <si>
    <t>ESTG-759</t>
  </si>
  <si>
    <t>Muñeca FIV Esterlina</t>
  </si>
  <si>
    <t>FEGT-006</t>
  </si>
  <si>
    <t>06 FIV de Surutu</t>
  </si>
  <si>
    <t>FEGT-002</t>
  </si>
  <si>
    <t>02 FIV de Surutu</t>
  </si>
  <si>
    <t>FEGA-006</t>
  </si>
  <si>
    <t>Linda FIV de San Francisco</t>
  </si>
  <si>
    <t>MONT-455</t>
  </si>
  <si>
    <t>Janete de Monte Alegre</t>
  </si>
  <si>
    <t>FEGA-005</t>
  </si>
  <si>
    <t>Cielo FIV de San Francisco</t>
  </si>
  <si>
    <t>MONT-454</t>
  </si>
  <si>
    <t>Lucero de Monte Alegre</t>
  </si>
  <si>
    <t>MONT-447</t>
  </si>
  <si>
    <t>Leticia de Monte Alegre</t>
  </si>
  <si>
    <t>ESRG-034</t>
  </si>
  <si>
    <t>34 FIV Siringo</t>
  </si>
  <si>
    <t>FEGA-003</t>
  </si>
  <si>
    <t>Blanca Nieves San Francisco</t>
  </si>
  <si>
    <t>ESTG-758</t>
  </si>
  <si>
    <t>Helen FIV Esterlina</t>
  </si>
  <si>
    <t>ESTG-750</t>
  </si>
  <si>
    <t>Devasa FIV Esterlina</t>
  </si>
  <si>
    <t>FEGA-004</t>
  </si>
  <si>
    <t xml:space="preserve">Claudio Andres Mercado Salas </t>
  </si>
  <si>
    <t>04 de San Francisco</t>
  </si>
  <si>
    <t>MONT-440</t>
  </si>
  <si>
    <t>Lola de Monte Alegre</t>
  </si>
  <si>
    <t>MONT-428</t>
  </si>
  <si>
    <t>Finlandia II FIV de Monte Alegre</t>
  </si>
  <si>
    <t>ESTG-718</t>
  </si>
  <si>
    <t>Gimena FIV Esterlina</t>
  </si>
  <si>
    <t>ESTG-719</t>
  </si>
  <si>
    <t>Genesis FIV Esterlina</t>
  </si>
  <si>
    <t>GRAY-4111</t>
  </si>
  <si>
    <t>Alice de Curichi Grande</t>
  </si>
  <si>
    <t>ESTG-699</t>
  </si>
  <si>
    <t>Acuarela Esterlina</t>
  </si>
  <si>
    <t>ESTG-685</t>
  </si>
  <si>
    <t>Berenice FIV Esterlina</t>
  </si>
  <si>
    <t>ESTG-677</t>
  </si>
  <si>
    <t>Georgia FIV Esterlina</t>
  </si>
  <si>
    <t>FEDEPLE - Julio Ernesto Vaca Hurtado</t>
  </si>
  <si>
    <t>VIBA-364</t>
  </si>
  <si>
    <t>Basa - Via Lactea Carmim</t>
  </si>
  <si>
    <t>VIBA-351</t>
  </si>
  <si>
    <t>Basa - Via Lactea Clara</t>
  </si>
  <si>
    <t>GRAY-4032</t>
  </si>
  <si>
    <t>Rubi de Curichi Grande</t>
  </si>
  <si>
    <t>BASA-2592</t>
  </si>
  <si>
    <t>Generosa FIV do Basa</t>
  </si>
  <si>
    <t>MONT-375</t>
  </si>
  <si>
    <t>Kiara FIV de Monte Alegre</t>
  </si>
  <si>
    <t>ESRG-001</t>
  </si>
  <si>
    <t>Alissa FIV Siringo</t>
  </si>
  <si>
    <t>JCVL-4208</t>
  </si>
  <si>
    <t>Jarra FIV Cabo Verde</t>
  </si>
  <si>
    <t>JCVL-4158</t>
  </si>
  <si>
    <t>Jordana FIV Cabo Verde</t>
  </si>
  <si>
    <t>MONT-323</t>
  </si>
  <si>
    <t>Hermosa FIV de Monte Alegre</t>
  </si>
  <si>
    <t>WADI-1903</t>
  </si>
  <si>
    <t>Oferenda FIV WAD</t>
  </si>
  <si>
    <t>ESTG-507</t>
  </si>
  <si>
    <t>Andres Nacif</t>
  </si>
  <si>
    <t>ESTG-432</t>
  </si>
  <si>
    <t>Belgica FIV Esterlina</t>
  </si>
  <si>
    <t>MONT-143</t>
  </si>
  <si>
    <t>Galilea de Monte Alegre</t>
  </si>
  <si>
    <t>3a</t>
  </si>
  <si>
    <t>9a</t>
  </si>
  <si>
    <t>15a</t>
  </si>
  <si>
    <t>PREMIACIÓN</t>
  </si>
  <si>
    <t>CRM-002</t>
  </si>
  <si>
    <t>02 de M&amp;M</t>
  </si>
  <si>
    <t>MONT-445</t>
  </si>
  <si>
    <t>Leonidas de Monte Alegre</t>
  </si>
  <si>
    <t>MONT-444</t>
  </si>
  <si>
    <t>Lukas de Monte Alegre</t>
  </si>
  <si>
    <t>ESTG-757</t>
  </si>
  <si>
    <t>Hugo FIV Esterlina</t>
  </si>
  <si>
    <t>ESTG-738</t>
  </si>
  <si>
    <t>Henry Esterlina</t>
  </si>
  <si>
    <t>ESTG-704</t>
  </si>
  <si>
    <t>Gael Esterlina</t>
  </si>
  <si>
    <t>MONT-431</t>
  </si>
  <si>
    <t>Kaleb de Monte Alegre</t>
  </si>
  <si>
    <t>ESTG-684</t>
  </si>
  <si>
    <t>Ganges FIV Esterlina</t>
  </si>
  <si>
    <t>ESRG-012</t>
  </si>
  <si>
    <t>Pancho FIV Siringo</t>
  </si>
  <si>
    <t>MONT-383</t>
  </si>
  <si>
    <t>Kilian FIV de Monte Alegre</t>
  </si>
  <si>
    <t>ESRH-051</t>
  </si>
  <si>
    <t>Dorka FIV de El Siringo</t>
  </si>
  <si>
    <t>ESRH-037</t>
  </si>
  <si>
    <t>037 FIV de El Siringo</t>
  </si>
  <si>
    <t>FEDX-015</t>
  </si>
  <si>
    <t>FEDEPLE - Diego Mercado Parada</t>
  </si>
  <si>
    <t>Brisa FIV Puerta del Cielo</t>
  </si>
  <si>
    <t>FEDJ-008</t>
  </si>
  <si>
    <t>Bichota de El Carmen</t>
  </si>
  <si>
    <t>FEDA-011</t>
  </si>
  <si>
    <t>11 FIV de San Fransisco</t>
  </si>
  <si>
    <t>FEDR-057</t>
  </si>
  <si>
    <t>FEDEPLE - Juan Manuel Rojas</t>
  </si>
  <si>
    <t>Andrea FIV de Grupo Rojas</t>
  </si>
  <si>
    <t>ESTH-173</t>
  </si>
  <si>
    <t>Rainha FIV Esterlina</t>
  </si>
  <si>
    <t>FEDF-148</t>
  </si>
  <si>
    <t>148 FIV de Las Maras</t>
  </si>
  <si>
    <t>FEDE-005</t>
  </si>
  <si>
    <t>Esperada FIV del Cairo</t>
  </si>
  <si>
    <t>FEDE-002</t>
  </si>
  <si>
    <t>Deseada FIV del Cairo</t>
  </si>
  <si>
    <t>FEDF-741</t>
  </si>
  <si>
    <t>Fabi Rio Silva de las Maras</t>
  </si>
  <si>
    <t>FEDR-065</t>
  </si>
  <si>
    <t>Ailyn de Grupo Rojas</t>
  </si>
  <si>
    <t>FEDR-064</t>
  </si>
  <si>
    <t>Ainara de Grupo Rojas</t>
  </si>
  <si>
    <t>FEDX-006</t>
  </si>
  <si>
    <t>Americana FIV Puerta del Cielo</t>
  </si>
  <si>
    <t>FEDA-010</t>
  </si>
  <si>
    <t>10 FIV de San Fransisco</t>
  </si>
  <si>
    <t>FEDR-061</t>
  </si>
  <si>
    <t>Antonela de Grupo Rojas</t>
  </si>
  <si>
    <t>FEDF-471</t>
  </si>
  <si>
    <t>Eliane de Las Maras</t>
  </si>
  <si>
    <t>FEDG-008</t>
  </si>
  <si>
    <t>FEDEPLE - Carlos Garrido</t>
  </si>
  <si>
    <t>Yake de Don Carlos</t>
  </si>
  <si>
    <t>FEDF-253</t>
  </si>
  <si>
    <t>Dalma de Las Maras</t>
  </si>
  <si>
    <t>GH-2265</t>
  </si>
  <si>
    <t>Anita de El Carmen</t>
  </si>
  <si>
    <t>MONH-085</t>
  </si>
  <si>
    <t>Eslovaquia FIV El Monte</t>
  </si>
  <si>
    <t>BEZ-048</t>
  </si>
  <si>
    <t>Barbara FIV de Bella Esperanza</t>
  </si>
  <si>
    <t>BEZ-050</t>
  </si>
  <si>
    <t>Belinda FIV de Bella Esperanza</t>
  </si>
  <si>
    <t>MONH-406</t>
  </si>
  <si>
    <t>Graciela de Monte Alegre</t>
  </si>
  <si>
    <t>MONH-401</t>
  </si>
  <si>
    <t>Morita de Monte Alegre</t>
  </si>
  <si>
    <t>FEDP-007</t>
  </si>
  <si>
    <t>FEDEPLE - Rosendo Paz Rea</t>
  </si>
  <si>
    <t>Larissa de Santa Martha</t>
  </si>
  <si>
    <t>FEDR-062</t>
  </si>
  <si>
    <t>Andrea de Grupo Rojas</t>
  </si>
  <si>
    <t>MONH-348</t>
  </si>
  <si>
    <t>Kika FIV de Monte Alegre</t>
  </si>
  <si>
    <t>GH-2016</t>
  </si>
  <si>
    <t>Santa de El Carmen</t>
  </si>
  <si>
    <t>GH-2015</t>
  </si>
  <si>
    <t>Yuridia de El Carmen</t>
  </si>
  <si>
    <t>FEDG-013</t>
  </si>
  <si>
    <t>Videl de Don Carlos</t>
  </si>
  <si>
    <t>FEDG-012</t>
  </si>
  <si>
    <t>Seiya de Don Carlos</t>
  </si>
  <si>
    <t>FEDG-011</t>
  </si>
  <si>
    <t>Vados de Don Carlos</t>
  </si>
  <si>
    <t>FEDF-811</t>
  </si>
  <si>
    <t>Elena FIV de Las Maras</t>
  </si>
  <si>
    <t>FEDJ-002</t>
  </si>
  <si>
    <t>Mimi de El Carmen</t>
  </si>
  <si>
    <t>FEDP-003</t>
  </si>
  <si>
    <t>Mare de Santa Martha</t>
  </si>
  <si>
    <t>FEDG-010</t>
  </si>
  <si>
    <t>Sarada de Don Carlos</t>
  </si>
  <si>
    <t>FEDJ-001</t>
  </si>
  <si>
    <t>Yeya de El Carmen</t>
  </si>
  <si>
    <t>MONH-232</t>
  </si>
  <si>
    <t>Holanda TE de Monte Alegre</t>
  </si>
  <si>
    <t>FEDF-218</t>
  </si>
  <si>
    <t>Cecilia de Las Maras</t>
  </si>
  <si>
    <t>FEDF-096</t>
  </si>
  <si>
    <t>Briana FIV de Las Maras</t>
  </si>
  <si>
    <t>MONH-130</t>
  </si>
  <si>
    <t>Francia de Monte Alegre</t>
  </si>
  <si>
    <t>4755-BG</t>
  </si>
  <si>
    <t>Rachapau Barreira 2362 Fantastico</t>
  </si>
  <si>
    <t>FEDO-023</t>
  </si>
  <si>
    <t>Brandon de El Bato</t>
  </si>
  <si>
    <t>FEDF-703</t>
  </si>
  <si>
    <t>Felix Silva de Las Maras</t>
  </si>
  <si>
    <t>FEDO-043</t>
  </si>
  <si>
    <t>Alberto de El Bato</t>
  </si>
  <si>
    <t>FEDF-490</t>
  </si>
  <si>
    <t>Emerson Golias de Las Maras</t>
  </si>
  <si>
    <t>Raza</t>
  </si>
  <si>
    <t>Propietario</t>
  </si>
  <si>
    <t>Madre</t>
  </si>
  <si>
    <t>Madre de Progenie</t>
  </si>
  <si>
    <t>Prog Madre</t>
  </si>
  <si>
    <t>PROGENIE DE MADRE RAZA GYR A. ADULTO</t>
  </si>
  <si>
    <t>HCFG-1003</t>
  </si>
  <si>
    <t>PROGENIE DE PADRE RAZA GYR A. JOVENES</t>
  </si>
  <si>
    <t>Padre</t>
  </si>
  <si>
    <t>Padre Progenie</t>
  </si>
  <si>
    <t>Prog Padre</t>
  </si>
  <si>
    <t>PROGENIE DE PADRE RAZA GYR A. ADULTO</t>
  </si>
  <si>
    <t xml:space="preserve"> </t>
  </si>
  <si>
    <t>PROGENIE DE MADRE RAZA GYR A. JOVENES</t>
  </si>
  <si>
    <t>Gyr</t>
  </si>
  <si>
    <t>1. Figo FIV Finlandia</t>
  </si>
  <si>
    <t xml:space="preserve">1. Figo FIV Finlandia </t>
  </si>
  <si>
    <t>MONT-105</t>
  </si>
  <si>
    <t>2. Emiliana FIV de Monte Alegre</t>
  </si>
  <si>
    <t>3. Pintura Esterlina</t>
  </si>
  <si>
    <t>RRP-6968</t>
  </si>
  <si>
    <t>1. Jogral FIV de Bras.</t>
  </si>
  <si>
    <t>RRP-6097</t>
  </si>
  <si>
    <t>2. Gengis Khan de Bras.</t>
  </si>
  <si>
    <t>HOL 1/2 + GYR 1/2</t>
  </si>
  <si>
    <t>VIBA-209</t>
  </si>
  <si>
    <t xml:space="preserve">1. Basa - Via Lactea Batuque FIV </t>
  </si>
  <si>
    <t>PROGENIE DE MADRE RAZA HOL 1/2 + GYR 1/2 A. JOVENES</t>
  </si>
  <si>
    <t>PROGENIE DE MADRE RAZA HOL 3/4 + GYR 1/4 A. JOVENES</t>
  </si>
  <si>
    <t>HOL 3/4 + GYR 1/4</t>
  </si>
  <si>
    <t>Madre Progenie</t>
  </si>
  <si>
    <t>1. Ipanema FIV El Recreo</t>
  </si>
  <si>
    <t>2. Angy FIV de Bella Esperanza</t>
  </si>
  <si>
    <t>PROGENIE DE MADRE RAZA HOL 5/8 + GYR 3/8 A. JOVENES</t>
  </si>
  <si>
    <t>HOL 5/8 + GYR 3/8</t>
  </si>
  <si>
    <t>GH-1206</t>
  </si>
  <si>
    <t>1. 941 de Bella Esperanza</t>
  </si>
  <si>
    <t>Cabaña</t>
  </si>
  <si>
    <t>Puntos</t>
  </si>
  <si>
    <t>Animales</t>
  </si>
  <si>
    <t>Esterlina</t>
  </si>
  <si>
    <t>Hacienda Monte Alegre</t>
  </si>
  <si>
    <t>Girolando</t>
  </si>
  <si>
    <t>Siringo</t>
  </si>
  <si>
    <t>FEDEPLE - San Francisco</t>
  </si>
  <si>
    <t>Claudio Andres Mercado Salas</t>
  </si>
  <si>
    <t>M &amp; M</t>
  </si>
  <si>
    <t>FEDEPLE - El Cairo</t>
  </si>
  <si>
    <t>Puerta Del Cielo</t>
  </si>
  <si>
    <t>Libras Esterlina</t>
  </si>
  <si>
    <t>FEDEPLE - El Carmen</t>
  </si>
  <si>
    <t>#</t>
  </si>
  <si>
    <t>FEDEPLE - Las Maras</t>
  </si>
  <si>
    <t>FEDEPLE - El Bato</t>
  </si>
  <si>
    <t>FEDEPLE - Grupo Rojas</t>
  </si>
  <si>
    <t>FEDEPLE - Bella Esperanza</t>
  </si>
  <si>
    <t>RESULTADO DE CONCURSO LECHERO</t>
  </si>
  <si>
    <t>EXPONORTE 2024</t>
  </si>
  <si>
    <t>GYR</t>
  </si>
  <si>
    <t>ORDEÑAS</t>
  </si>
  <si>
    <t>TOTAL</t>
  </si>
  <si>
    <t>MÉDIA</t>
  </si>
  <si>
    <t>EXPOSITOR</t>
  </si>
  <si>
    <t>LUGAR</t>
  </si>
  <si>
    <t>HEMBRA JOVEN hasta 36 meses</t>
  </si>
  <si>
    <t>1ª</t>
  </si>
  <si>
    <t>2ª</t>
  </si>
  <si>
    <t>3ª</t>
  </si>
  <si>
    <t>4ª</t>
  </si>
  <si>
    <t>5ª</t>
  </si>
  <si>
    <t>6ª</t>
  </si>
  <si>
    <t>7ª</t>
  </si>
  <si>
    <t>8ª</t>
  </si>
  <si>
    <t>9ª</t>
  </si>
  <si>
    <t>10ª</t>
  </si>
  <si>
    <t>GERAL</t>
  </si>
  <si>
    <t>FINAL</t>
  </si>
  <si>
    <t>Maior</t>
  </si>
  <si>
    <t>VACA ADULTA de 48 a 96 meses</t>
  </si>
  <si>
    <t xml:space="preserve">DAINA FIV ESTERLINA </t>
  </si>
  <si>
    <t xml:space="preserve">BELGICA FIV ESTERLINA </t>
  </si>
  <si>
    <t xml:space="preserve">OFERENDA FIV WAD </t>
  </si>
  <si>
    <t>ESTERLINA</t>
  </si>
  <si>
    <t>NOMBRE</t>
  </si>
  <si>
    <t>MEDIA</t>
  </si>
  <si>
    <t>CABAÑA</t>
  </si>
  <si>
    <t>GRAN CAMPEONA</t>
  </si>
  <si>
    <t>BELGICA FIV ESTERLINA</t>
  </si>
  <si>
    <t>OFERENDA FIV WAD</t>
  </si>
  <si>
    <t>RESV. GRAN CAMPEONA</t>
  </si>
  <si>
    <t xml:space="preserve">VACA JOVEN de 36 a 48 meses </t>
  </si>
  <si>
    <t xml:space="preserve">VACA SENIOR de 96 a 144 meses </t>
  </si>
  <si>
    <t>Monte Alegre</t>
  </si>
  <si>
    <t>Las Maras</t>
  </si>
  <si>
    <t>Grupo Rojas</t>
  </si>
  <si>
    <t>El Carmen</t>
  </si>
  <si>
    <t>El Bato</t>
  </si>
  <si>
    <t>Bella Esperanza</t>
  </si>
  <si>
    <t>El Cairo</t>
  </si>
  <si>
    <t>Eduardo Eguez</t>
  </si>
  <si>
    <t>Curichi Grande</t>
  </si>
  <si>
    <t>FEDEPLE - Julio Cesar Suarez Suarez</t>
  </si>
  <si>
    <t>FEDEPLE - Surutu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</si>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</sst>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5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Arial"/>
      <family val="2"/>
    </font>
    <font>
      <b/>
      <sz val="18"/>
      <color theme="1"/>
      <name val="Rockwell Extra Bold"/>
      <family val="1"/>
    </font>
    <font>
      <sz val="18"/>
      <color theme="1"/>
      <name val="Rockwell Extra Bold"/>
      <family val="1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b/>
      <sz val="18"/>
      <color rgb="FF000000"/>
      <name val="Rockwell Extra Bold"/>
      <family val="1"/>
    </font>
    <font>
      <sz val="11"/>
      <color rgb="FF000000"/>
      <name val="Calibri"/>
      <family val="2"/>
      <scheme val="minor"/>
    </font>
    <font>
      <sz val="18"/>
      <color rgb="FF000000"/>
      <name val="Rockwell Extra Bold"/>
      <family val="1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FFFFFF"/>
      <name val="Arial"/>
      <family val="2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rgb="FF000000"/>
      <name val="Arial Narrow"/>
      <family val="2"/>
    </font>
    <font>
      <b/>
      <sz val="18"/>
      <color rgb="FF000000"/>
      <name val="Arial Narrow"/>
      <family val="2"/>
    </font>
    <font>
      <b/>
      <u/>
      <sz val="20"/>
      <color indexed="56"/>
      <name val="Times New Roman"/>
      <family val="1"/>
    </font>
    <font>
      <sz val="9"/>
      <name val="Arial"/>
      <family val="2"/>
      <charset val="204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49"/>
      <name val="Times New Roman"/>
      <family val="1"/>
    </font>
    <font>
      <b/>
      <sz val="14"/>
      <color indexed="17"/>
      <name val="Times New Roman"/>
      <family val="1"/>
    </font>
    <font>
      <b/>
      <sz val="10"/>
      <color indexed="40"/>
      <name val="Arial"/>
      <family val="2"/>
      <charset val="204"/>
    </font>
    <font>
      <sz val="9"/>
      <color indexed="56"/>
      <name val="Arial"/>
      <family val="2"/>
      <charset val="204"/>
    </font>
    <font>
      <b/>
      <sz val="9"/>
      <color indexed="56"/>
      <name val="Arial"/>
      <family val="2"/>
      <charset val="204"/>
    </font>
    <font>
      <b/>
      <sz val="10"/>
      <color indexed="56"/>
      <name val="Arial"/>
      <family val="2"/>
      <charset val="204"/>
    </font>
    <font>
      <b/>
      <sz val="9"/>
      <name val="Arial"/>
      <family val="2"/>
    </font>
    <font>
      <b/>
      <sz val="10"/>
      <color indexed="62"/>
      <name val="Arial"/>
      <family val="2"/>
      <charset val="204"/>
    </font>
    <font>
      <sz val="10"/>
      <name val="Arial"/>
      <family val="2"/>
    </font>
    <font>
      <b/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8"/>
      <name val="Arial"/>
      <family val="2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40"/>
      <name val="Arial"/>
      <family val="2"/>
    </font>
    <font>
      <b/>
      <sz val="10"/>
      <color indexed="62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indexed="18"/>
      <name val="Arial"/>
      <family val="2"/>
      <charset val="204"/>
    </font>
    <font>
      <b/>
      <sz val="9"/>
      <color indexed="18"/>
      <name val="Arial"/>
      <family val="2"/>
      <charset val="204"/>
    </font>
    <font>
      <b/>
      <sz val="12"/>
      <color indexed="10"/>
      <name val="Arial"/>
      <family val="2"/>
      <charset val="204"/>
    </font>
    <font>
      <sz val="9"/>
      <color indexed="18"/>
      <name val="Arial"/>
      <family val="2"/>
      <charset val="204"/>
    </font>
    <font>
      <b/>
      <sz val="9"/>
      <color indexed="62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2"/>
      <name val="Arial"/>
      <family val="2"/>
      <charset val="204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245">
    <xf numFmtId="0" fontId="0" fillId="0" borderId="0" xfId="0"/>
    <xf numFmtId="0" fontId="8" fillId="2" borderId="1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/>
    <xf numFmtId="0" fontId="9" fillId="4" borderId="1" xfId="2" applyFont="1" applyFill="1" applyBorder="1"/>
    <xf numFmtId="0" fontId="9" fillId="4" borderId="2" xfId="2" applyFont="1" applyFill="1" applyBorder="1"/>
    <xf numFmtId="0" fontId="9" fillId="4" borderId="2" xfId="3" applyFont="1" applyFill="1" applyBorder="1"/>
    <xf numFmtId="0" fontId="9" fillId="4" borderId="3" xfId="3" applyFont="1" applyFill="1" applyBorder="1"/>
    <xf numFmtId="0" fontId="9" fillId="4" borderId="2" xfId="3" applyFont="1" applyFill="1" applyBorder="1" applyAlignment="1">
      <alignment horizontal="right"/>
    </xf>
    <xf numFmtId="0" fontId="9" fillId="4" borderId="8" xfId="2" applyFont="1" applyFill="1" applyBorder="1"/>
    <xf numFmtId="0" fontId="9" fillId="4" borderId="0" xfId="2" applyFont="1" applyFill="1"/>
    <xf numFmtId="0" fontId="9" fillId="4" borderId="0" xfId="3" applyFont="1" applyFill="1"/>
    <xf numFmtId="0" fontId="9" fillId="4" borderId="9" xfId="3" applyFont="1" applyFill="1" applyBorder="1"/>
    <xf numFmtId="0" fontId="9" fillId="4" borderId="0" xfId="3" applyFont="1" applyFill="1" applyAlignment="1">
      <alignment horizontal="right"/>
    </xf>
    <xf numFmtId="0" fontId="9" fillId="4" borderId="10" xfId="2" applyFont="1" applyFill="1" applyBorder="1"/>
    <xf numFmtId="0" fontId="9" fillId="4" borderId="11" xfId="2" applyFont="1" applyFill="1" applyBorder="1"/>
    <xf numFmtId="0" fontId="9" fillId="4" borderId="11" xfId="3" applyFont="1" applyFill="1" applyBorder="1"/>
    <xf numFmtId="0" fontId="9" fillId="4" borderId="12" xfId="3" applyFont="1" applyFill="1" applyBorder="1"/>
    <xf numFmtId="0" fontId="9" fillId="4" borderId="11" xfId="3" applyFont="1" applyFill="1" applyBorder="1" applyAlignment="1">
      <alignment horizontal="right"/>
    </xf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9" fillId="4" borderId="5" xfId="2" applyFont="1" applyFill="1" applyBorder="1"/>
    <xf numFmtId="0" fontId="9" fillId="4" borderId="6" xfId="2" applyFont="1" applyFill="1" applyBorder="1"/>
    <xf numFmtId="0" fontId="9" fillId="4" borderId="6" xfId="3" applyFont="1" applyFill="1" applyBorder="1"/>
    <xf numFmtId="0" fontId="9" fillId="4" borderId="7" xfId="3" applyFont="1" applyFill="1" applyBorder="1"/>
    <xf numFmtId="0" fontId="9" fillId="4" borderId="6" xfId="3" applyFont="1" applyFill="1" applyBorder="1" applyAlignment="1">
      <alignment horizontal="right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0" fillId="4" borderId="2" xfId="0" applyFill="1" applyBorder="1"/>
    <xf numFmtId="0" fontId="0" fillId="4" borderId="3" xfId="0" applyFill="1" applyBorder="1"/>
    <xf numFmtId="0" fontId="0" fillId="4" borderId="9" xfId="0" applyFill="1" applyBorder="1"/>
    <xf numFmtId="0" fontId="0" fillId="4" borderId="12" xfId="0" applyFill="1" applyBorder="1"/>
    <xf numFmtId="0" fontId="10" fillId="4" borderId="0" xfId="0" applyFont="1" applyFill="1" applyAlignment="1">
      <alignment vertical="center"/>
    </xf>
    <xf numFmtId="0" fontId="11" fillId="4" borderId="0" xfId="0" applyFont="1" applyFill="1"/>
    <xf numFmtId="0" fontId="12" fillId="4" borderId="0" xfId="0" applyFont="1" applyFill="1"/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0" fillId="4" borderId="1" xfId="0" applyFill="1" applyBorder="1"/>
    <xf numFmtId="0" fontId="11" fillId="4" borderId="2" xfId="0" applyFont="1" applyFill="1" applyBorder="1"/>
    <xf numFmtId="0" fontId="11" fillId="4" borderId="3" xfId="0" applyFont="1" applyFill="1" applyBorder="1"/>
    <xf numFmtId="0" fontId="11" fillId="4" borderId="2" xfId="0" applyFont="1" applyFill="1" applyBorder="1" applyAlignment="1">
      <alignment horizontal="right"/>
    </xf>
    <xf numFmtId="0" fontId="11" fillId="4" borderId="9" xfId="0" applyFont="1" applyFill="1" applyBorder="1"/>
    <xf numFmtId="0" fontId="11" fillId="4" borderId="0" xfId="0" applyFont="1" applyFill="1" applyAlignment="1">
      <alignment horizontal="right"/>
    </xf>
    <xf numFmtId="0" fontId="11" fillId="4" borderId="11" xfId="0" applyFont="1" applyFill="1" applyBorder="1"/>
    <xf numFmtId="0" fontId="11" fillId="4" borderId="12" xfId="0" applyFont="1" applyFill="1" applyBorder="1"/>
    <xf numFmtId="0" fontId="11" fillId="4" borderId="11" xfId="0" applyFont="1" applyFill="1" applyBorder="1" applyAlignment="1">
      <alignment horizontal="right"/>
    </xf>
    <xf numFmtId="0" fontId="11" fillId="4" borderId="6" xfId="0" applyFont="1" applyFill="1" applyBorder="1"/>
    <xf numFmtId="0" fontId="11" fillId="4" borderId="7" xfId="0" applyFont="1" applyFill="1" applyBorder="1"/>
    <xf numFmtId="0" fontId="11" fillId="4" borderId="6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right"/>
    </xf>
    <xf numFmtId="0" fontId="11" fillId="4" borderId="8" xfId="0" applyFont="1" applyFill="1" applyBorder="1" applyAlignment="1">
      <alignment horizontal="right"/>
    </xf>
    <xf numFmtId="0" fontId="11" fillId="4" borderId="10" xfId="0" applyFont="1" applyFill="1" applyBorder="1" applyAlignment="1">
      <alignment horizontal="right"/>
    </xf>
    <xf numFmtId="0" fontId="0" fillId="4" borderId="6" xfId="0" applyFill="1" applyBorder="1"/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center" vertical="center" wrapText="1"/>
    </xf>
    <xf numFmtId="0" fontId="2" fillId="5" borderId="13" xfId="1" applyFont="1" applyFill="1" applyBorder="1" applyAlignment="1">
      <alignment horizontal="center"/>
    </xf>
    <xf numFmtId="0" fontId="2" fillId="5" borderId="6" xfId="1" applyFont="1" applyFill="1" applyBorder="1" applyAlignment="1">
      <alignment horizontal="center"/>
    </xf>
    <xf numFmtId="0" fontId="7" fillId="4" borderId="11" xfId="4" applyFill="1" applyBorder="1" applyAlignment="1">
      <alignment wrapText="1"/>
    </xf>
    <xf numFmtId="0" fontId="7" fillId="4" borderId="0" xfId="4" applyFill="1" applyAlignment="1">
      <alignment wrapText="1"/>
    </xf>
    <xf numFmtId="0" fontId="7" fillId="4" borderId="1" xfId="4" applyFill="1" applyBorder="1" applyAlignment="1">
      <alignment wrapText="1"/>
    </xf>
    <xf numFmtId="0" fontId="7" fillId="4" borderId="2" xfId="4" applyFill="1" applyBorder="1" applyAlignment="1">
      <alignment wrapText="1"/>
    </xf>
    <xf numFmtId="0" fontId="7" fillId="4" borderId="8" xfId="4" applyFill="1" applyBorder="1" applyAlignment="1">
      <alignment wrapText="1"/>
    </xf>
    <xf numFmtId="0" fontId="7" fillId="4" borderId="10" xfId="4" applyFill="1" applyBorder="1" applyAlignment="1">
      <alignment wrapText="1"/>
    </xf>
    <xf numFmtId="0" fontId="7" fillId="4" borderId="0" xfId="4" applyFill="1" applyAlignment="1">
      <alignment horizontal="right" wrapText="1"/>
    </xf>
    <xf numFmtId="0" fontId="7" fillId="4" borderId="5" xfId="4" applyFill="1" applyBorder="1" applyAlignment="1">
      <alignment wrapText="1"/>
    </xf>
    <xf numFmtId="0" fontId="7" fillId="4" borderId="6" xfId="4" applyFill="1" applyBorder="1" applyAlignment="1">
      <alignment wrapText="1"/>
    </xf>
    <xf numFmtId="0" fontId="0" fillId="4" borderId="7" xfId="0" applyFill="1" applyBorder="1"/>
    <xf numFmtId="0" fontId="14" fillId="3" borderId="14" xfId="0" applyFont="1" applyFill="1" applyBorder="1" applyAlignment="1">
      <alignment horizontal="center"/>
    </xf>
    <xf numFmtId="0" fontId="18" fillId="4" borderId="0" xfId="0" applyFont="1" applyFill="1"/>
    <xf numFmtId="0" fontId="18" fillId="4" borderId="0" xfId="0" applyFont="1" applyFill="1" applyAlignment="1">
      <alignment horizontal="left"/>
    </xf>
    <xf numFmtId="0" fontId="18" fillId="4" borderId="0" xfId="0" applyFont="1" applyFill="1" applyAlignment="1">
      <alignment horizontal="right"/>
    </xf>
    <xf numFmtId="0" fontId="19" fillId="4" borderId="0" xfId="0" applyFont="1" applyFill="1"/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1" fillId="6" borderId="0" xfId="0" applyFont="1" applyFill="1"/>
    <xf numFmtId="0" fontId="21" fillId="6" borderId="0" xfId="0" applyFont="1" applyFill="1" applyAlignment="1">
      <alignment horizontal="left"/>
    </xf>
    <xf numFmtId="164" fontId="24" fillId="6" borderId="0" xfId="0" applyNumberFormat="1" applyFont="1" applyFill="1" applyAlignment="1">
      <alignment horizontal="center"/>
    </xf>
    <xf numFmtId="164" fontId="25" fillId="6" borderId="0" xfId="0" applyNumberFormat="1" applyFont="1" applyFill="1" applyAlignment="1">
      <alignment horizontal="center"/>
    </xf>
    <xf numFmtId="0" fontId="27" fillId="6" borderId="6" xfId="0" applyFont="1" applyFill="1" applyBorder="1"/>
    <xf numFmtId="0" fontId="27" fillId="6" borderId="7" xfId="0" applyFont="1" applyFill="1" applyBorder="1"/>
    <xf numFmtId="0" fontId="28" fillId="7" borderId="4" xfId="0" applyFont="1" applyFill="1" applyBorder="1" applyAlignment="1">
      <alignment horizontal="centerContinuous"/>
    </xf>
    <xf numFmtId="0" fontId="28" fillId="7" borderId="4" xfId="0" applyFont="1" applyFill="1" applyBorder="1" applyAlignment="1">
      <alignment horizontal="center"/>
    </xf>
    <xf numFmtId="0" fontId="27" fillId="6" borderId="3" xfId="0" applyFont="1" applyFill="1" applyBorder="1" applyAlignment="1">
      <alignment horizontal="center"/>
    </xf>
    <xf numFmtId="0" fontId="27" fillId="6" borderId="4" xfId="0" applyFont="1" applyFill="1" applyBorder="1" applyAlignment="1">
      <alignment horizontal="center"/>
    </xf>
    <xf numFmtId="0" fontId="28" fillId="7" borderId="15" xfId="0" applyFont="1" applyFill="1" applyBorder="1" applyAlignment="1">
      <alignment horizontal="centerContinuous"/>
    </xf>
    <xf numFmtId="0" fontId="29" fillId="7" borderId="15" xfId="0" applyFont="1" applyFill="1" applyBorder="1" applyAlignment="1">
      <alignment horizontal="center"/>
    </xf>
    <xf numFmtId="0" fontId="32" fillId="0" borderId="16" xfId="0" applyFont="1" applyBorder="1"/>
    <xf numFmtId="0" fontId="32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165" fontId="21" fillId="6" borderId="19" xfId="0" applyNumberFormat="1" applyFont="1" applyFill="1" applyBorder="1"/>
    <xf numFmtId="165" fontId="21" fillId="6" borderId="20" xfId="0" applyNumberFormat="1" applyFont="1" applyFill="1" applyBorder="1"/>
    <xf numFmtId="165" fontId="33" fillId="6" borderId="21" xfId="0" applyNumberFormat="1" applyFont="1" applyFill="1" applyBorder="1" applyAlignment="1">
      <alignment horizontal="center"/>
    </xf>
    <xf numFmtId="165" fontId="33" fillId="6" borderId="22" xfId="0" applyNumberFormat="1" applyFont="1" applyFill="1" applyBorder="1" applyAlignment="1">
      <alignment horizontal="center"/>
    </xf>
    <xf numFmtId="165" fontId="33" fillId="6" borderId="23" xfId="0" applyNumberFormat="1" applyFont="1" applyFill="1" applyBorder="1" applyAlignment="1">
      <alignment horizontal="center"/>
    </xf>
    <xf numFmtId="0" fontId="32" fillId="6" borderId="24" xfId="0" applyFont="1" applyFill="1" applyBorder="1"/>
    <xf numFmtId="0" fontId="34" fillId="6" borderId="22" xfId="0" applyFont="1" applyFill="1" applyBorder="1"/>
    <xf numFmtId="0" fontId="34" fillId="6" borderId="0" xfId="0" applyFont="1" applyFill="1"/>
    <xf numFmtId="0" fontId="32" fillId="0" borderId="29" xfId="0" applyFont="1" applyBorder="1"/>
    <xf numFmtId="0" fontId="32" fillId="0" borderId="30" xfId="0" applyFont="1" applyBorder="1"/>
    <xf numFmtId="0" fontId="0" fillId="0" borderId="31" xfId="0" applyBorder="1"/>
    <xf numFmtId="0" fontId="0" fillId="0" borderId="32" xfId="0" applyBorder="1"/>
    <xf numFmtId="0" fontId="0" fillId="0" borderId="32" xfId="0" applyBorder="1" applyAlignment="1">
      <alignment horizontal="center"/>
    </xf>
    <xf numFmtId="165" fontId="21" fillId="6" borderId="32" xfId="0" applyNumberFormat="1" applyFont="1" applyFill="1" applyBorder="1"/>
    <xf numFmtId="165" fontId="21" fillId="6" borderId="33" xfId="0" applyNumberFormat="1" applyFont="1" applyFill="1" applyBorder="1"/>
    <xf numFmtId="165" fontId="33" fillId="6" borderId="34" xfId="0" applyNumberFormat="1" applyFont="1" applyFill="1" applyBorder="1" applyAlignment="1">
      <alignment horizontal="center"/>
    </xf>
    <xf numFmtId="165" fontId="33" fillId="6" borderId="35" xfId="0" applyNumberFormat="1" applyFont="1" applyFill="1" applyBorder="1" applyAlignment="1">
      <alignment horizontal="center"/>
    </xf>
    <xf numFmtId="165" fontId="33" fillId="6" borderId="36" xfId="0" applyNumberFormat="1" applyFont="1" applyFill="1" applyBorder="1" applyAlignment="1">
      <alignment horizontal="center"/>
    </xf>
    <xf numFmtId="0" fontId="32" fillId="6" borderId="37" xfId="0" applyFont="1" applyFill="1" applyBorder="1"/>
    <xf numFmtId="0" fontId="34" fillId="6" borderId="35" xfId="0" applyFont="1" applyFill="1" applyBorder="1"/>
    <xf numFmtId="0" fontId="35" fillId="6" borderId="0" xfId="0" applyFont="1" applyFill="1"/>
    <xf numFmtId="165" fontId="36" fillId="6" borderId="0" xfId="0" applyNumberFormat="1" applyFont="1" applyFill="1" applyAlignment="1">
      <alignment horizontal="right"/>
    </xf>
    <xf numFmtId="164" fontId="36" fillId="6" borderId="0" xfId="0" applyNumberFormat="1" applyFont="1" applyFill="1" applyAlignment="1">
      <alignment horizontal="right"/>
    </xf>
    <xf numFmtId="165" fontId="37" fillId="6" borderId="0" xfId="0" applyNumberFormat="1" applyFont="1" applyFill="1" applyAlignment="1">
      <alignment horizontal="center"/>
    </xf>
    <xf numFmtId="165" fontId="38" fillId="6" borderId="0" xfId="0" applyNumberFormat="1" applyFont="1" applyFill="1" applyAlignment="1">
      <alignment horizontal="center"/>
    </xf>
    <xf numFmtId="0" fontId="39" fillId="6" borderId="0" xfId="0" applyFont="1" applyFill="1"/>
    <xf numFmtId="0" fontId="43" fillId="4" borderId="0" xfId="0" applyFont="1" applyFill="1"/>
    <xf numFmtId="0" fontId="28" fillId="7" borderId="38" xfId="0" applyFont="1" applyFill="1" applyBorder="1" applyAlignment="1">
      <alignment horizontal="centerContinuous"/>
    </xf>
    <xf numFmtId="165" fontId="33" fillId="8" borderId="28" xfId="0" applyNumberFormat="1" applyFont="1" applyFill="1" applyBorder="1" applyAlignment="1">
      <alignment horizontal="center"/>
    </xf>
    <xf numFmtId="0" fontId="32" fillId="6" borderId="0" xfId="0" applyFont="1" applyFill="1"/>
    <xf numFmtId="165" fontId="21" fillId="6" borderId="0" xfId="0" applyNumberFormat="1" applyFont="1" applyFill="1" applyAlignment="1">
      <alignment horizontal="right"/>
    </xf>
    <xf numFmtId="164" fontId="21" fillId="6" borderId="0" xfId="0" applyNumberFormat="1" applyFont="1" applyFill="1" applyAlignment="1">
      <alignment horizontal="right"/>
    </xf>
    <xf numFmtId="165" fontId="33" fillId="6" borderId="0" xfId="0" applyNumberFormat="1" applyFont="1" applyFill="1" applyAlignment="1">
      <alignment horizontal="center"/>
    </xf>
    <xf numFmtId="0" fontId="32" fillId="6" borderId="0" xfId="0" applyFont="1" applyFill="1" applyAlignment="1">
      <alignment horizontal="left"/>
    </xf>
    <xf numFmtId="0" fontId="34" fillId="4" borderId="0" xfId="0" applyFont="1" applyFill="1"/>
    <xf numFmtId="165" fontId="33" fillId="4" borderId="13" xfId="0" applyNumberFormat="1" applyFont="1" applyFill="1" applyBorder="1" applyAlignment="1">
      <alignment horizontal="center"/>
    </xf>
    <xf numFmtId="165" fontId="33" fillId="4" borderId="6" xfId="0" applyNumberFormat="1" applyFont="1" applyFill="1" applyBorder="1" applyAlignment="1">
      <alignment horizontal="center"/>
    </xf>
    <xf numFmtId="0" fontId="21" fillId="4" borderId="0" xfId="0" applyFont="1" applyFill="1"/>
    <xf numFmtId="0" fontId="45" fillId="4" borderId="0" xfId="0" applyFont="1" applyFill="1"/>
    <xf numFmtId="0" fontId="46" fillId="4" borderId="0" xfId="0" applyFont="1" applyFill="1" applyAlignment="1">
      <alignment horizontal="left"/>
    </xf>
    <xf numFmtId="0" fontId="48" fillId="4" borderId="0" xfId="0" applyFont="1" applyFill="1"/>
    <xf numFmtId="0" fontId="48" fillId="4" borderId="0" xfId="0" applyFont="1" applyFill="1" applyAlignment="1">
      <alignment horizontal="left"/>
    </xf>
    <xf numFmtId="0" fontId="48" fillId="4" borderId="0" xfId="0" applyFont="1" applyFill="1" applyAlignment="1">
      <alignment horizontal="center"/>
    </xf>
    <xf numFmtId="0" fontId="49" fillId="4" borderId="0" xfId="0" applyFont="1" applyFill="1"/>
    <xf numFmtId="0" fontId="50" fillId="4" borderId="0" xfId="0" applyFont="1" applyFill="1" applyAlignment="1">
      <alignment horizontal="left"/>
    </xf>
    <xf numFmtId="0" fontId="21" fillId="4" borderId="0" xfId="0" applyFont="1" applyFill="1" applyAlignment="1">
      <alignment horizontal="left"/>
    </xf>
    <xf numFmtId="0" fontId="32" fillId="4" borderId="0" xfId="0" applyFont="1" applyFill="1" applyAlignment="1">
      <alignment horizontal="left"/>
    </xf>
    <xf numFmtId="0" fontId="52" fillId="4" borderId="0" xfId="0" applyFont="1" applyFill="1"/>
    <xf numFmtId="0" fontId="53" fillId="4" borderId="7" xfId="0" applyFont="1" applyFill="1" applyBorder="1" applyAlignment="1">
      <alignment horizontal="center"/>
    </xf>
    <xf numFmtId="0" fontId="53" fillId="4" borderId="13" xfId="0" applyFont="1" applyFill="1" applyBorder="1" applyAlignment="1">
      <alignment horizontal="center"/>
    </xf>
    <xf numFmtId="0" fontId="32" fillId="4" borderId="0" xfId="0" applyFont="1" applyFill="1"/>
    <xf numFmtId="0" fontId="51" fillId="4" borderId="0" xfId="0" applyFont="1" applyFill="1" applyAlignment="1">
      <alignment horizontal="left"/>
    </xf>
    <xf numFmtId="165" fontId="44" fillId="4" borderId="35" xfId="0" applyNumberFormat="1" applyFont="1" applyFill="1" applyBorder="1" applyAlignment="1">
      <alignment horizontal="center"/>
    </xf>
    <xf numFmtId="0" fontId="28" fillId="7" borderId="3" xfId="0" applyFont="1" applyFill="1" applyBorder="1" applyAlignment="1">
      <alignment horizontal="center"/>
    </xf>
    <xf numFmtId="0" fontId="29" fillId="7" borderId="12" xfId="0" applyFont="1" applyFill="1" applyBorder="1" applyAlignment="1">
      <alignment horizontal="center"/>
    </xf>
    <xf numFmtId="0" fontId="42" fillId="4" borderId="42" xfId="0" applyFont="1" applyFill="1" applyBorder="1"/>
    <xf numFmtId="165" fontId="43" fillId="4" borderId="43" xfId="0" applyNumberFormat="1" applyFont="1" applyFill="1" applyBorder="1" applyAlignment="1">
      <alignment horizontal="right"/>
    </xf>
    <xf numFmtId="164" fontId="43" fillId="4" borderId="43" xfId="0" applyNumberFormat="1" applyFont="1" applyFill="1" applyBorder="1" applyAlignment="1">
      <alignment horizontal="right"/>
    </xf>
    <xf numFmtId="0" fontId="27" fillId="6" borderId="13" xfId="0" applyFont="1" applyFill="1" applyBorder="1" applyAlignment="1">
      <alignment horizontal="center"/>
    </xf>
    <xf numFmtId="165" fontId="43" fillId="8" borderId="14" xfId="0" applyNumberFormat="1" applyFont="1" applyFill="1" applyBorder="1" applyAlignment="1">
      <alignment horizontal="right"/>
    </xf>
    <xf numFmtId="164" fontId="43" fillId="8" borderId="14" xfId="0" applyNumberFormat="1" applyFont="1" applyFill="1" applyBorder="1" applyAlignment="1">
      <alignment horizontal="right"/>
    </xf>
    <xf numFmtId="0" fontId="42" fillId="4" borderId="39" xfId="0" applyFont="1" applyFill="1" applyBorder="1"/>
    <xf numFmtId="165" fontId="43" fillId="4" borderId="40" xfId="0" applyNumberFormat="1" applyFont="1" applyFill="1" applyBorder="1" applyAlignment="1">
      <alignment horizontal="right"/>
    </xf>
    <xf numFmtId="164" fontId="43" fillId="4" borderId="40" xfId="0" applyNumberFormat="1" applyFont="1" applyFill="1" applyBorder="1" applyAlignment="1">
      <alignment horizontal="right"/>
    </xf>
    <xf numFmtId="164" fontId="43" fillId="4" borderId="44" xfId="0" applyNumberFormat="1" applyFont="1" applyFill="1" applyBorder="1" applyAlignment="1">
      <alignment horizontal="right"/>
    </xf>
    <xf numFmtId="0" fontId="42" fillId="8" borderId="25" xfId="0" applyFont="1" applyFill="1" applyBorder="1"/>
    <xf numFmtId="164" fontId="43" fillId="8" borderId="26" xfId="0" applyNumberFormat="1" applyFont="1" applyFill="1" applyBorder="1" applyAlignment="1">
      <alignment horizontal="right"/>
    </xf>
    <xf numFmtId="164" fontId="43" fillId="4" borderId="45" xfId="0" applyNumberFormat="1" applyFont="1" applyFill="1" applyBorder="1" applyAlignment="1">
      <alignment horizontal="right"/>
    </xf>
    <xf numFmtId="0" fontId="42" fillId="4" borderId="46" xfId="0" applyFont="1" applyFill="1" applyBorder="1"/>
    <xf numFmtId="0" fontId="42" fillId="8" borderId="27" xfId="0" applyFont="1" applyFill="1" applyBorder="1"/>
    <xf numFmtId="0" fontId="42" fillId="4" borderId="41" xfId="0" applyFont="1" applyFill="1" applyBorder="1"/>
    <xf numFmtId="0" fontId="42" fillId="4" borderId="44" xfId="0" applyFont="1" applyFill="1" applyBorder="1"/>
    <xf numFmtId="0" fontId="42" fillId="8" borderId="26" xfId="0" applyFont="1" applyFill="1" applyBorder="1"/>
    <xf numFmtId="0" fontId="42" fillId="4" borderId="45" xfId="0" applyFont="1" applyFill="1" applyBorder="1"/>
    <xf numFmtId="165" fontId="44" fillId="4" borderId="22" xfId="0" applyNumberFormat="1" applyFont="1" applyFill="1" applyBorder="1" applyAlignment="1">
      <alignment horizontal="center"/>
    </xf>
    <xf numFmtId="165" fontId="44" fillId="8" borderId="28" xfId="0" applyNumberFormat="1" applyFont="1" applyFill="1" applyBorder="1" applyAlignment="1">
      <alignment horizontal="center"/>
    </xf>
    <xf numFmtId="0" fontId="32" fillId="6" borderId="22" xfId="0" applyFont="1" applyFill="1" applyBorder="1" applyAlignment="1">
      <alignment horizontal="center" vertical="center"/>
    </xf>
    <xf numFmtId="0" fontId="32" fillId="8" borderId="28" xfId="0" applyFont="1" applyFill="1" applyBorder="1" applyAlignment="1">
      <alignment horizontal="center" vertical="center"/>
    </xf>
    <xf numFmtId="0" fontId="32" fillId="6" borderId="35" xfId="0" applyFont="1" applyFill="1" applyBorder="1" applyAlignment="1">
      <alignment horizontal="center" vertical="center"/>
    </xf>
    <xf numFmtId="0" fontId="43" fillId="4" borderId="22" xfId="0" applyFont="1" applyFill="1" applyBorder="1" applyAlignment="1">
      <alignment horizontal="center" vertical="center"/>
    </xf>
    <xf numFmtId="0" fontId="43" fillId="8" borderId="28" xfId="0" applyFont="1" applyFill="1" applyBorder="1" applyAlignment="1">
      <alignment horizontal="center" vertical="center"/>
    </xf>
    <xf numFmtId="0" fontId="43" fillId="4" borderId="35" xfId="0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 vertical="center"/>
    </xf>
    <xf numFmtId="0" fontId="55" fillId="4" borderId="0" xfId="0" applyFont="1" applyFill="1" applyAlignment="1">
      <alignment horizontal="left"/>
    </xf>
    <xf numFmtId="0" fontId="55" fillId="4" borderId="0" xfId="0" applyFont="1" applyFill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18" fillId="4" borderId="0" xfId="0" applyFont="1" applyFill="1"/>
    <xf numFmtId="164" fontId="23" fillId="4" borderId="5" xfId="0" applyNumberFormat="1" applyFont="1" applyFill="1" applyBorder="1" applyAlignment="1">
      <alignment horizontal="center"/>
    </xf>
    <xf numFmtId="164" fontId="23" fillId="4" borderId="7" xfId="0" applyNumberFormat="1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26" fillId="6" borderId="3" xfId="0" applyFont="1" applyFill="1" applyBorder="1" applyAlignment="1">
      <alignment horizontal="center"/>
    </xf>
    <xf numFmtId="0" fontId="30" fillId="6" borderId="4" xfId="0" applyFont="1" applyFill="1" applyBorder="1" applyAlignment="1">
      <alignment horizontal="center" vertical="center"/>
    </xf>
    <xf numFmtId="0" fontId="30" fillId="6" borderId="15" xfId="0" applyFont="1" applyFill="1" applyBorder="1" applyAlignment="1">
      <alignment horizontal="center" vertical="center"/>
    </xf>
    <xf numFmtId="0" fontId="31" fillId="6" borderId="8" xfId="0" applyFont="1" applyFill="1" applyBorder="1" applyAlignment="1">
      <alignment horizontal="center"/>
    </xf>
    <xf numFmtId="0" fontId="31" fillId="6" borderId="9" xfId="0" applyFont="1" applyFill="1" applyBorder="1" applyAlignment="1">
      <alignment horizontal="center"/>
    </xf>
    <xf numFmtId="164" fontId="20" fillId="6" borderId="0" xfId="0" applyNumberFormat="1" applyFont="1" applyFill="1" applyAlignment="1">
      <alignment horizontal="center" vertical="center"/>
    </xf>
    <xf numFmtId="164" fontId="22" fillId="6" borderId="0" xfId="0" applyNumberFormat="1" applyFont="1" applyFill="1" applyAlignment="1">
      <alignment horizontal="center" vertical="center"/>
    </xf>
    <xf numFmtId="164" fontId="23" fillId="4" borderId="0" xfId="0" applyNumberFormat="1" applyFont="1" applyFill="1" applyAlignment="1">
      <alignment horizontal="center"/>
    </xf>
    <xf numFmtId="164" fontId="23" fillId="4" borderId="11" xfId="0" applyNumberFormat="1" applyFont="1" applyFill="1" applyBorder="1" applyAlignment="1">
      <alignment horizontal="center"/>
    </xf>
    <xf numFmtId="0" fontId="29" fillId="6" borderId="4" xfId="0" applyFont="1" applyFill="1" applyBorder="1" applyAlignment="1">
      <alignment horizontal="center" vertical="center"/>
    </xf>
    <xf numFmtId="0" fontId="29" fillId="6" borderId="38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27" fillId="6" borderId="15" xfId="0" applyFont="1" applyFill="1" applyBorder="1" applyAlignment="1">
      <alignment horizontal="center" vertical="center"/>
    </xf>
    <xf numFmtId="0" fontId="27" fillId="6" borderId="21" xfId="0" applyFont="1" applyFill="1" applyBorder="1" applyAlignment="1">
      <alignment horizontal="center" vertical="center"/>
    </xf>
    <xf numFmtId="0" fontId="27" fillId="6" borderId="34" xfId="0" applyFont="1" applyFill="1" applyBorder="1" applyAlignment="1">
      <alignment horizontal="center" vertical="center"/>
    </xf>
    <xf numFmtId="0" fontId="54" fillId="4" borderId="5" xfId="0" applyFont="1" applyFill="1" applyBorder="1" applyAlignment="1">
      <alignment horizontal="center"/>
    </xf>
    <xf numFmtId="0" fontId="54" fillId="4" borderId="6" xfId="0" applyFont="1" applyFill="1" applyBorder="1" applyAlignment="1">
      <alignment horizontal="center"/>
    </xf>
    <xf numFmtId="0" fontId="54" fillId="4" borderId="7" xfId="0" applyFont="1" applyFill="1" applyBorder="1" applyAlignment="1">
      <alignment horizontal="center"/>
    </xf>
    <xf numFmtId="0" fontId="30" fillId="6" borderId="22" xfId="0" applyFont="1" applyFill="1" applyBorder="1" applyAlignment="1">
      <alignment horizontal="center" vertical="center"/>
    </xf>
    <xf numFmtId="0" fontId="30" fillId="6" borderId="35" xfId="0" applyFont="1" applyFill="1" applyBorder="1" applyAlignment="1">
      <alignment horizontal="center" vertical="center"/>
    </xf>
    <xf numFmtId="0" fontId="41" fillId="6" borderId="10" xfId="0" applyFont="1" applyFill="1" applyBorder="1" applyAlignment="1">
      <alignment horizontal="center"/>
    </xf>
    <xf numFmtId="0" fontId="41" fillId="6" borderId="12" xfId="0" applyFont="1" applyFill="1" applyBorder="1" applyAlignment="1">
      <alignment horizontal="center"/>
    </xf>
    <xf numFmtId="0" fontId="21" fillId="4" borderId="0" xfId="0" applyFont="1" applyFill="1" applyAlignment="1">
      <alignment horizontal="center"/>
    </xf>
    <xf numFmtId="164" fontId="47" fillId="4" borderId="0" xfId="0" applyNumberFormat="1" applyFont="1" applyFill="1" applyAlignment="1">
      <alignment horizontal="center"/>
    </xf>
    <xf numFmtId="0" fontId="53" fillId="4" borderId="5" xfId="0" applyFont="1" applyFill="1" applyBorder="1" applyAlignment="1">
      <alignment horizontal="center"/>
    </xf>
    <xf numFmtId="0" fontId="53" fillId="4" borderId="6" xfId="0" applyFont="1" applyFill="1" applyBorder="1" applyAlignment="1">
      <alignment horizontal="center"/>
    </xf>
    <xf numFmtId="0" fontId="53" fillId="4" borderId="7" xfId="0" applyFont="1" applyFill="1" applyBorder="1" applyAlignment="1">
      <alignment horizontal="center"/>
    </xf>
    <xf numFmtId="0" fontId="29" fillId="6" borderId="3" xfId="0" applyFont="1" applyFill="1" applyBorder="1" applyAlignment="1">
      <alignment horizontal="center" vertical="center"/>
    </xf>
    <xf numFmtId="0" fontId="29" fillId="6" borderId="12" xfId="0" applyFont="1" applyFill="1" applyBorder="1" applyAlignment="1">
      <alignment horizontal="center" vertical="center"/>
    </xf>
    <xf numFmtId="0" fontId="54" fillId="4" borderId="11" xfId="0" applyFont="1" applyFill="1" applyBorder="1" applyAlignment="1">
      <alignment horizontal="center"/>
    </xf>
    <xf numFmtId="0" fontId="54" fillId="4" borderId="12" xfId="0" applyFont="1" applyFill="1" applyBorder="1" applyAlignment="1">
      <alignment horizontal="center"/>
    </xf>
    <xf numFmtId="0" fontId="41" fillId="6" borderId="8" xfId="0" applyFont="1" applyFill="1" applyBorder="1" applyAlignment="1">
      <alignment horizontal="center"/>
    </xf>
    <xf numFmtId="0" fontId="41" fillId="6" borderId="9" xfId="0" applyFont="1" applyFill="1" applyBorder="1" applyAlignment="1">
      <alignment horizontal="center"/>
    </xf>
    <xf numFmtId="0" fontId="40" fillId="6" borderId="1" xfId="0" applyFont="1" applyFill="1" applyBorder="1" applyAlignment="1">
      <alignment horizontal="center"/>
    </xf>
    <xf numFmtId="0" fontId="40" fillId="6" borderId="3" xfId="0" applyFont="1" applyFill="1" applyBorder="1" applyAlignment="1">
      <alignment horizontal="center"/>
    </xf>
    <xf numFmtId="0" fontId="29" fillId="6" borderId="15" xfId="0" applyFont="1" applyFill="1" applyBorder="1" applyAlignment="1">
      <alignment horizontal="center" vertical="center"/>
    </xf>
  </cellXfs>
  <cellStyles count="5">
    <cellStyle name="Encabezado 4" xfId="1" builtinId="19"/>
    <cellStyle name="Normal" xfId="0" builtinId="0"/>
    <cellStyle name="Normal_Hoja1" xfId="2" xr:uid="{AFEF331D-7BC1-44DC-AAD5-F3D326F5A7E1}"/>
    <cellStyle name="Normal_Hoja2" xfId="3" xr:uid="{D1CF7E75-2E34-4DA8-A253-6712DEF21930}"/>
    <cellStyle name="Normal_PROGENIES" xfId="4" xr:uid="{3B25C56A-6934-4FD5-8C93-0E3CA1D6CA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15</xdr:row>
      <xdr:rowOff>28575</xdr:rowOff>
    </xdr:from>
    <xdr:ext cx="5369290" cy="1750864"/>
    <xdr:sp macro="" textlink="">
      <xdr:nvSpPr>
        <xdr:cNvPr id="2" name="4 Rectángulo">
          <a:extLst>
            <a:ext uri="{FF2B5EF4-FFF2-40B4-BE49-F238E27FC236}">
              <a16:creationId xmlns:a16="http://schemas.microsoft.com/office/drawing/2014/main" id="{26EEE814-9775-4B2F-A2D6-0F20DBDD56F0}"/>
            </a:ext>
          </a:extLst>
        </xdr:cNvPr>
        <xdr:cNvSpPr/>
      </xdr:nvSpPr>
      <xdr:spPr>
        <a:xfrm>
          <a:off x="1628775" y="2886075"/>
          <a:ext cx="5369290" cy="1750864"/>
        </a:xfrm>
        <a:prstGeom prst="rect">
          <a:avLst/>
        </a:prstGeom>
        <a:noFill/>
      </xdr:spPr>
      <xdr:txBody>
        <a:bodyPr wrap="none" lIns="91440" tIns="45720" rIns="91440" bIns="45720" anchor="ctr">
          <a:spAutoFit/>
        </a:bodyPr>
        <a:lstStyle/>
        <a:p>
          <a:pPr algn="ctr" rtl="0"/>
          <a:r>
            <a:rPr lang="es-ES" sz="5400" b="0" i="1" kern="10" cap="none" spc="0">
              <a:ln w="0"/>
              <a:solidFill>
                <a:schemeClr val="accent6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Extra Bold" pitchFamily="18" charset="0"/>
              <a:cs typeface="Times New Roman"/>
            </a:rPr>
            <a:t>EXPONORTE</a:t>
          </a:r>
        </a:p>
        <a:p>
          <a:pPr algn="ctr" rtl="0"/>
          <a:r>
            <a:rPr lang="es-ES" sz="5400" b="0" i="1" kern="10" cap="none" spc="0">
              <a:ln w="0"/>
              <a:solidFill>
                <a:schemeClr val="accent6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Extra Bold" pitchFamily="18" charset="0"/>
              <a:cs typeface="Times New Roman"/>
            </a:rPr>
            <a:t>2024</a:t>
          </a:r>
          <a:endParaRPr lang="es-ES" sz="5400" b="0" cap="none" spc="0">
            <a:ln w="0"/>
            <a:solidFill>
              <a:schemeClr val="accent6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0143C-9281-4D2D-A2FC-8FD6EF501C43}">
  <sheetPr>
    <tabColor theme="9" tint="-0.249977111117893"/>
  </sheetPr>
  <dimension ref="B25:S36"/>
  <sheetViews>
    <sheetView tabSelected="1" workbookViewId="0">
      <selection activeCell="N23" sqref="N23"/>
    </sheetView>
  </sheetViews>
  <sheetFormatPr baseColWidth="10" defaultRowHeight="15" x14ac:dyDescent="0.25"/>
  <cols>
    <col min="1" max="16384" width="11.42578125" style="6"/>
  </cols>
  <sheetData>
    <row r="25" spans="19:19" x14ac:dyDescent="0.25">
      <c r="S25" s="6" t="s">
        <v>447</v>
      </c>
    </row>
    <row r="36" spans="2:7" x14ac:dyDescent="0.25">
      <c r="B36" s="189" t="s">
        <v>0</v>
      </c>
      <c r="C36" s="189"/>
      <c r="D36" s="189"/>
      <c r="E36" s="189"/>
      <c r="F36" s="189"/>
      <c r="G36" s="5"/>
    </row>
  </sheetData>
  <sheetProtection algorithmName="SHA-512" hashValue="wqE4eg6mpTgDwoJQJZ+hXTQGORX3ER2LrbX1QJ9/Ks8sm2qGCvAE3fwrAi2YoXRUI3hnGXQ8oAa2Q3Nzm1nqfg==" saltValue="/dTIXiQgZiTlzKZVmlQoAQ==" spinCount="100000" sheet="1" objects="1" scenarios="1"/>
  <mergeCells count="1">
    <mergeCell ref="B36:F3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8AB6B-FDBD-4C34-A897-8F42684EFC9C}">
  <sheetPr>
    <tabColor theme="9" tint="-0.249977111117893"/>
  </sheetPr>
  <dimension ref="A1:I56"/>
  <sheetViews>
    <sheetView workbookViewId="0">
      <selection activeCell="J26" sqref="J26"/>
    </sheetView>
  </sheetViews>
  <sheetFormatPr baseColWidth="10" defaultColWidth="11.42578125" defaultRowHeight="15" x14ac:dyDescent="0.25"/>
  <cols>
    <col min="1" max="1" width="11.42578125" style="6"/>
    <col min="2" max="2" width="33.85546875" style="6" bestFit="1" customWidth="1"/>
    <col min="3" max="3" width="29.7109375" style="6" bestFit="1" customWidth="1"/>
    <col min="4" max="4" width="14.5703125" style="6" bestFit="1" customWidth="1"/>
    <col min="5" max="5" width="4" style="6" bestFit="1" customWidth="1"/>
    <col min="6" max="6" width="7.28515625" style="6" customWidth="1"/>
    <col min="7" max="7" width="6.28515625" style="6" bestFit="1" customWidth="1"/>
    <col min="8" max="8" width="20.7109375" style="6" bestFit="1" customWidth="1"/>
    <col min="9" max="9" width="19.28515625" style="6" bestFit="1" customWidth="1"/>
    <col min="10" max="16384" width="11.42578125" style="6"/>
  </cols>
  <sheetData>
    <row r="1" spans="1:9" ht="23.25" thickBot="1" x14ac:dyDescent="0.35">
      <c r="A1" s="7" t="s">
        <v>1</v>
      </c>
      <c r="F1" s="8" t="s">
        <v>2</v>
      </c>
    </row>
    <row r="2" spans="1:9" s="11" customFormat="1" ht="15.75" thickBot="1" x14ac:dyDescent="0.3">
      <c r="A2" s="9"/>
      <c r="B2" s="9"/>
      <c r="C2" s="9"/>
      <c r="D2" s="9"/>
      <c r="E2" s="10"/>
      <c r="F2" s="10"/>
      <c r="G2" s="190" t="s">
        <v>225</v>
      </c>
      <c r="H2" s="191"/>
      <c r="I2" s="192"/>
    </row>
    <row r="3" spans="1:9" s="11" customFormat="1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1" t="s">
        <v>9</v>
      </c>
      <c r="G3" s="1" t="s">
        <v>10</v>
      </c>
      <c r="H3" s="2" t="s">
        <v>7</v>
      </c>
      <c r="I3" s="2" t="s">
        <v>11</v>
      </c>
    </row>
    <row r="4" spans="1:9" x14ac:dyDescent="0.25">
      <c r="A4" s="12" t="s">
        <v>150</v>
      </c>
      <c r="B4" s="13" t="s">
        <v>149</v>
      </c>
      <c r="C4" s="13" t="s">
        <v>151</v>
      </c>
      <c r="D4" s="14" t="s">
        <v>13</v>
      </c>
      <c r="E4" s="14" t="s">
        <v>46</v>
      </c>
      <c r="F4" s="15">
        <v>82</v>
      </c>
      <c r="G4" s="16">
        <v>4</v>
      </c>
      <c r="H4" s="14"/>
      <c r="I4" s="15"/>
    </row>
    <row r="5" spans="1:9" x14ac:dyDescent="0.25">
      <c r="A5" s="17" t="s">
        <v>152</v>
      </c>
      <c r="B5" s="18" t="s">
        <v>12</v>
      </c>
      <c r="C5" s="18" t="s">
        <v>153</v>
      </c>
      <c r="D5" s="19" t="s">
        <v>13</v>
      </c>
      <c r="E5" s="19" t="s">
        <v>46</v>
      </c>
      <c r="F5" s="20">
        <v>83</v>
      </c>
      <c r="G5" s="21">
        <v>3</v>
      </c>
      <c r="H5" s="19"/>
      <c r="I5" s="20"/>
    </row>
    <row r="6" spans="1:9" x14ac:dyDescent="0.25">
      <c r="A6" s="17" t="s">
        <v>154</v>
      </c>
      <c r="B6" s="18" t="s">
        <v>78</v>
      </c>
      <c r="C6" s="18" t="s">
        <v>155</v>
      </c>
      <c r="D6" s="19" t="s">
        <v>13</v>
      </c>
      <c r="E6" s="19" t="s">
        <v>46</v>
      </c>
      <c r="F6" s="20">
        <v>84</v>
      </c>
      <c r="G6" s="21">
        <v>6</v>
      </c>
      <c r="H6" s="19"/>
      <c r="I6" s="20"/>
    </row>
    <row r="7" spans="1:9" x14ac:dyDescent="0.25">
      <c r="A7" s="17" t="s">
        <v>156</v>
      </c>
      <c r="B7" s="18" t="s">
        <v>78</v>
      </c>
      <c r="C7" s="18" t="s">
        <v>157</v>
      </c>
      <c r="D7" s="19" t="s">
        <v>13</v>
      </c>
      <c r="E7" s="19" t="s">
        <v>46</v>
      </c>
      <c r="F7" s="20">
        <v>85</v>
      </c>
      <c r="G7" s="21">
        <v>5</v>
      </c>
      <c r="H7" s="19"/>
      <c r="I7" s="20"/>
    </row>
    <row r="8" spans="1:9" x14ac:dyDescent="0.25">
      <c r="A8" s="17" t="s">
        <v>158</v>
      </c>
      <c r="B8" s="18" t="s">
        <v>101</v>
      </c>
      <c r="C8" s="18" t="s">
        <v>159</v>
      </c>
      <c r="D8" s="19" t="s">
        <v>13</v>
      </c>
      <c r="E8" s="19" t="s">
        <v>46</v>
      </c>
      <c r="F8" s="20">
        <v>86</v>
      </c>
      <c r="G8" s="21">
        <v>2</v>
      </c>
      <c r="H8" s="19"/>
      <c r="I8" s="20"/>
    </row>
    <row r="9" spans="1:9" x14ac:dyDescent="0.25">
      <c r="A9" s="17" t="s">
        <v>160</v>
      </c>
      <c r="B9" s="18" t="s">
        <v>16</v>
      </c>
      <c r="C9" s="18" t="s">
        <v>161</v>
      </c>
      <c r="D9" s="19" t="s">
        <v>13</v>
      </c>
      <c r="E9" s="19" t="s">
        <v>46</v>
      </c>
      <c r="F9" s="20">
        <v>87</v>
      </c>
      <c r="G9" s="21">
        <v>1</v>
      </c>
      <c r="H9" s="19"/>
      <c r="I9" s="20"/>
    </row>
    <row r="10" spans="1:9" x14ac:dyDescent="0.25">
      <c r="A10" s="17" t="s">
        <v>162</v>
      </c>
      <c r="B10" s="18" t="s">
        <v>101</v>
      </c>
      <c r="C10" s="18" t="s">
        <v>163</v>
      </c>
      <c r="D10" s="19" t="s">
        <v>13</v>
      </c>
      <c r="E10" s="19" t="s">
        <v>14</v>
      </c>
      <c r="F10" s="20">
        <v>88</v>
      </c>
      <c r="G10" s="21">
        <v>2</v>
      </c>
      <c r="H10" s="19"/>
      <c r="I10" s="20"/>
    </row>
    <row r="11" spans="1:9" x14ac:dyDescent="0.25">
      <c r="A11" s="17" t="s">
        <v>164</v>
      </c>
      <c r="B11" s="18" t="s">
        <v>16</v>
      </c>
      <c r="C11" s="18" t="s">
        <v>165</v>
      </c>
      <c r="D11" s="19" t="s">
        <v>13</v>
      </c>
      <c r="E11" s="19" t="s">
        <v>14</v>
      </c>
      <c r="F11" s="20">
        <v>89</v>
      </c>
      <c r="G11" s="21">
        <v>1</v>
      </c>
      <c r="H11" s="19" t="s">
        <v>15</v>
      </c>
      <c r="I11" s="20"/>
    </row>
    <row r="12" spans="1:9" x14ac:dyDescent="0.25">
      <c r="A12" s="17" t="s">
        <v>166</v>
      </c>
      <c r="B12" s="18" t="s">
        <v>16</v>
      </c>
      <c r="C12" s="18" t="s">
        <v>167</v>
      </c>
      <c r="D12" s="19" t="s">
        <v>13</v>
      </c>
      <c r="E12" s="19" t="s">
        <v>14</v>
      </c>
      <c r="F12" s="20">
        <v>90</v>
      </c>
      <c r="G12" s="21">
        <v>3</v>
      </c>
      <c r="H12" s="19"/>
      <c r="I12" s="20"/>
    </row>
    <row r="13" spans="1:9" x14ac:dyDescent="0.25">
      <c r="A13" s="17" t="s">
        <v>168</v>
      </c>
      <c r="B13" s="18" t="s">
        <v>84</v>
      </c>
      <c r="C13" s="18" t="s">
        <v>169</v>
      </c>
      <c r="D13" s="19" t="s">
        <v>13</v>
      </c>
      <c r="E13" s="19" t="s">
        <v>14</v>
      </c>
      <c r="F13" s="20">
        <v>91</v>
      </c>
      <c r="G13" s="21">
        <v>5</v>
      </c>
      <c r="H13" s="19"/>
      <c r="I13" s="20"/>
    </row>
    <row r="14" spans="1:9" x14ac:dyDescent="0.25">
      <c r="A14" s="17" t="s">
        <v>170</v>
      </c>
      <c r="B14" s="18" t="s">
        <v>101</v>
      </c>
      <c r="C14" s="18" t="s">
        <v>171</v>
      </c>
      <c r="D14" s="19" t="s">
        <v>13</v>
      </c>
      <c r="E14" s="19" t="s">
        <v>14</v>
      </c>
      <c r="F14" s="20">
        <v>92</v>
      </c>
      <c r="G14" s="21">
        <v>4</v>
      </c>
      <c r="H14" s="19"/>
      <c r="I14" s="20"/>
    </row>
    <row r="15" spans="1:9" x14ac:dyDescent="0.25">
      <c r="A15" s="17" t="s">
        <v>172</v>
      </c>
      <c r="B15" s="18" t="s">
        <v>12</v>
      </c>
      <c r="C15" s="18" t="s">
        <v>173</v>
      </c>
      <c r="D15" s="19" t="s">
        <v>13</v>
      </c>
      <c r="E15" s="19" t="s">
        <v>222</v>
      </c>
      <c r="F15" s="20">
        <v>93</v>
      </c>
      <c r="G15" s="21">
        <v>1</v>
      </c>
      <c r="H15" s="19" t="s">
        <v>74</v>
      </c>
      <c r="I15" s="20"/>
    </row>
    <row r="16" spans="1:9" x14ac:dyDescent="0.25">
      <c r="A16" s="17" t="s">
        <v>174</v>
      </c>
      <c r="B16" s="18" t="s">
        <v>12</v>
      </c>
      <c r="C16" s="18" t="s">
        <v>175</v>
      </c>
      <c r="D16" s="19" t="s">
        <v>13</v>
      </c>
      <c r="E16" s="19" t="s">
        <v>222</v>
      </c>
      <c r="F16" s="20">
        <v>94</v>
      </c>
      <c r="G16" s="21">
        <v>2</v>
      </c>
      <c r="H16" s="19"/>
      <c r="I16" s="20"/>
    </row>
    <row r="17" spans="1:9" ht="15.75" thickBot="1" x14ac:dyDescent="0.3">
      <c r="A17" s="22" t="s">
        <v>176</v>
      </c>
      <c r="B17" s="23" t="s">
        <v>177</v>
      </c>
      <c r="C17" s="23" t="s">
        <v>178</v>
      </c>
      <c r="D17" s="24" t="s">
        <v>13</v>
      </c>
      <c r="E17" s="24" t="s">
        <v>222</v>
      </c>
      <c r="F17" s="25">
        <v>95</v>
      </c>
      <c r="G17" s="26">
        <v>3</v>
      </c>
      <c r="H17" s="24"/>
      <c r="I17" s="25"/>
    </row>
    <row r="18" spans="1:9" x14ac:dyDescent="0.25">
      <c r="A18" s="12" t="s">
        <v>179</v>
      </c>
      <c r="B18" s="13" t="s">
        <v>16</v>
      </c>
      <c r="C18" s="13" t="s">
        <v>180</v>
      </c>
      <c r="D18" s="14" t="s">
        <v>17</v>
      </c>
      <c r="E18" s="14" t="s">
        <v>18</v>
      </c>
      <c r="F18" s="15">
        <v>96</v>
      </c>
      <c r="G18" s="16">
        <v>1</v>
      </c>
      <c r="H18" s="14"/>
      <c r="I18" s="15"/>
    </row>
    <row r="19" spans="1:9" x14ac:dyDescent="0.25">
      <c r="A19" s="17" t="s">
        <v>181</v>
      </c>
      <c r="B19" s="18" t="s">
        <v>16</v>
      </c>
      <c r="C19" s="18" t="s">
        <v>182</v>
      </c>
      <c r="D19" s="19" t="s">
        <v>17</v>
      </c>
      <c r="E19" s="19" t="s">
        <v>21</v>
      </c>
      <c r="F19" s="20">
        <v>97</v>
      </c>
      <c r="G19" s="21">
        <v>3</v>
      </c>
      <c r="H19" s="19"/>
      <c r="I19" s="20"/>
    </row>
    <row r="20" spans="1:9" x14ac:dyDescent="0.25">
      <c r="A20" s="17" t="s">
        <v>183</v>
      </c>
      <c r="B20" s="18" t="s">
        <v>12</v>
      </c>
      <c r="C20" s="18" t="s">
        <v>184</v>
      </c>
      <c r="D20" s="19" t="s">
        <v>17</v>
      </c>
      <c r="E20" s="19" t="s">
        <v>21</v>
      </c>
      <c r="F20" s="20">
        <v>98</v>
      </c>
      <c r="G20" s="21">
        <v>2</v>
      </c>
      <c r="H20" s="19" t="s">
        <v>22</v>
      </c>
      <c r="I20" s="20"/>
    </row>
    <row r="21" spans="1:9" ht="15.75" thickBot="1" x14ac:dyDescent="0.3">
      <c r="A21" s="22" t="s">
        <v>185</v>
      </c>
      <c r="B21" s="23" t="s">
        <v>12</v>
      </c>
      <c r="C21" s="23" t="s">
        <v>186</v>
      </c>
      <c r="D21" s="24" t="s">
        <v>17</v>
      </c>
      <c r="E21" s="24" t="s">
        <v>21</v>
      </c>
      <c r="F21" s="25">
        <v>99</v>
      </c>
      <c r="G21" s="26">
        <v>1</v>
      </c>
      <c r="H21" s="24" t="s">
        <v>20</v>
      </c>
      <c r="I21" s="25"/>
    </row>
    <row r="22" spans="1:9" x14ac:dyDescent="0.25">
      <c r="A22" s="27" t="s">
        <v>187</v>
      </c>
      <c r="B22" s="18" t="s">
        <v>78</v>
      </c>
      <c r="C22" s="6" t="s">
        <v>188</v>
      </c>
      <c r="D22" s="19" t="s">
        <v>23</v>
      </c>
      <c r="E22" s="19" t="s">
        <v>57</v>
      </c>
      <c r="F22" s="20">
        <v>101</v>
      </c>
      <c r="G22" s="21"/>
      <c r="H22" s="19"/>
      <c r="I22" s="20"/>
    </row>
    <row r="23" spans="1:9" x14ac:dyDescent="0.25">
      <c r="A23" s="17" t="s">
        <v>189</v>
      </c>
      <c r="B23" s="18" t="s">
        <v>12</v>
      </c>
      <c r="C23" s="18" t="s">
        <v>190</v>
      </c>
      <c r="D23" s="19" t="s">
        <v>23</v>
      </c>
      <c r="E23" s="19" t="s">
        <v>57</v>
      </c>
      <c r="F23" s="20">
        <v>102</v>
      </c>
      <c r="G23" s="21">
        <v>1</v>
      </c>
      <c r="H23" s="19" t="s">
        <v>25</v>
      </c>
      <c r="I23" s="20"/>
    </row>
    <row r="24" spans="1:9" x14ac:dyDescent="0.25">
      <c r="A24" s="17" t="s">
        <v>191</v>
      </c>
      <c r="B24" s="18" t="s">
        <v>12</v>
      </c>
      <c r="C24" s="18" t="s">
        <v>192</v>
      </c>
      <c r="D24" s="19" t="s">
        <v>23</v>
      </c>
      <c r="E24" s="19" t="s">
        <v>57</v>
      </c>
      <c r="F24" s="20">
        <v>103</v>
      </c>
      <c r="G24" s="21">
        <v>2</v>
      </c>
      <c r="H24" s="19" t="s">
        <v>92</v>
      </c>
      <c r="I24" s="20"/>
    </row>
    <row r="25" spans="1:9" x14ac:dyDescent="0.25">
      <c r="A25" s="17" t="s">
        <v>193</v>
      </c>
      <c r="B25" s="18" t="s">
        <v>12</v>
      </c>
      <c r="C25" s="18" t="s">
        <v>194</v>
      </c>
      <c r="D25" s="19" t="s">
        <v>23</v>
      </c>
      <c r="E25" s="19" t="s">
        <v>57</v>
      </c>
      <c r="F25" s="20">
        <v>104</v>
      </c>
      <c r="G25" s="21">
        <v>3</v>
      </c>
      <c r="H25" s="19"/>
      <c r="I25" s="20"/>
    </row>
    <row r="26" spans="1:9" x14ac:dyDescent="0.25">
      <c r="A26" s="17" t="s">
        <v>196</v>
      </c>
      <c r="B26" s="18" t="s">
        <v>101</v>
      </c>
      <c r="C26" s="18" t="s">
        <v>197</v>
      </c>
      <c r="D26" s="19" t="s">
        <v>23</v>
      </c>
      <c r="E26" s="19" t="s">
        <v>223</v>
      </c>
      <c r="F26" s="20">
        <v>106</v>
      </c>
      <c r="G26" s="21">
        <v>1</v>
      </c>
      <c r="H26" s="19"/>
      <c r="I26" s="20"/>
    </row>
    <row r="27" spans="1:9" x14ac:dyDescent="0.25">
      <c r="A27" s="17" t="s">
        <v>198</v>
      </c>
      <c r="B27" s="18" t="s">
        <v>177</v>
      </c>
      <c r="C27" s="18" t="s">
        <v>199</v>
      </c>
      <c r="D27" s="19" t="s">
        <v>23</v>
      </c>
      <c r="E27" s="19" t="s">
        <v>61</v>
      </c>
      <c r="F27" s="20">
        <v>107</v>
      </c>
      <c r="G27" s="21">
        <v>1</v>
      </c>
      <c r="H27" s="19"/>
      <c r="I27" s="20"/>
    </row>
    <row r="28" spans="1:9" x14ac:dyDescent="0.25">
      <c r="A28" s="27" t="s">
        <v>200</v>
      </c>
      <c r="B28" s="18" t="s">
        <v>78</v>
      </c>
      <c r="C28" s="6" t="s">
        <v>201</v>
      </c>
      <c r="D28" s="19" t="s">
        <v>23</v>
      </c>
      <c r="E28" s="19" t="s">
        <v>61</v>
      </c>
      <c r="F28" s="20">
        <v>108</v>
      </c>
      <c r="G28" s="21">
        <v>2</v>
      </c>
      <c r="H28" s="19"/>
      <c r="I28" s="20"/>
    </row>
    <row r="29" spans="1:9" ht="15.75" thickBot="1" x14ac:dyDescent="0.3">
      <c r="A29" s="22" t="s">
        <v>202</v>
      </c>
      <c r="B29" s="23" t="s">
        <v>149</v>
      </c>
      <c r="C29" s="23" t="s">
        <v>203</v>
      </c>
      <c r="D29" s="24" t="s">
        <v>23</v>
      </c>
      <c r="E29" s="24" t="s">
        <v>61</v>
      </c>
      <c r="F29" s="25">
        <v>109</v>
      </c>
      <c r="G29" s="26">
        <v>3</v>
      </c>
      <c r="H29" s="24"/>
      <c r="I29" s="25"/>
    </row>
    <row r="30" spans="1:9" x14ac:dyDescent="0.25">
      <c r="A30" s="12" t="s">
        <v>204</v>
      </c>
      <c r="B30" s="13" t="s">
        <v>16</v>
      </c>
      <c r="C30" s="13" t="s">
        <v>205</v>
      </c>
      <c r="D30" s="14" t="s">
        <v>26</v>
      </c>
      <c r="E30" s="14" t="s">
        <v>27</v>
      </c>
      <c r="F30" s="15">
        <v>110</v>
      </c>
      <c r="G30" s="16">
        <v>1</v>
      </c>
      <c r="H30" s="14" t="s">
        <v>29</v>
      </c>
      <c r="I30" s="15"/>
    </row>
    <row r="31" spans="1:9" x14ac:dyDescent="0.25">
      <c r="A31" s="17" t="s">
        <v>206</v>
      </c>
      <c r="B31" s="18" t="s">
        <v>84</v>
      </c>
      <c r="C31" s="18" t="s">
        <v>207</v>
      </c>
      <c r="D31" s="19" t="s">
        <v>26</v>
      </c>
      <c r="E31" s="19" t="s">
        <v>65</v>
      </c>
      <c r="F31" s="20">
        <v>111</v>
      </c>
      <c r="G31" s="21">
        <v>1</v>
      </c>
      <c r="H31" s="19" t="s">
        <v>28</v>
      </c>
      <c r="I31" s="20"/>
    </row>
    <row r="32" spans="1:9" x14ac:dyDescent="0.25">
      <c r="A32" s="17" t="s">
        <v>208</v>
      </c>
      <c r="B32" s="18" t="s">
        <v>84</v>
      </c>
      <c r="C32" s="18" t="s">
        <v>209</v>
      </c>
      <c r="D32" s="19" t="s">
        <v>26</v>
      </c>
      <c r="E32" s="19" t="s">
        <v>65</v>
      </c>
      <c r="F32" s="20">
        <v>112</v>
      </c>
      <c r="G32" s="21">
        <v>2</v>
      </c>
      <c r="H32" s="19"/>
      <c r="I32" s="20"/>
    </row>
    <row r="33" spans="1:9" ht="15.75" thickBot="1" x14ac:dyDescent="0.3">
      <c r="A33" s="28" t="s">
        <v>210</v>
      </c>
      <c r="B33" s="29" t="s">
        <v>84</v>
      </c>
      <c r="C33" s="29" t="s">
        <v>211</v>
      </c>
      <c r="D33" s="24" t="s">
        <v>26</v>
      </c>
      <c r="E33" s="24" t="s">
        <v>31</v>
      </c>
      <c r="F33" s="25">
        <v>113</v>
      </c>
      <c r="G33" s="26">
        <v>1</v>
      </c>
      <c r="H33" s="24"/>
      <c r="I33" s="25"/>
    </row>
    <row r="34" spans="1:9" ht="15.75" thickBot="1" x14ac:dyDescent="0.3">
      <c r="A34" s="30" t="s">
        <v>212</v>
      </c>
      <c r="B34" s="31" t="s">
        <v>16</v>
      </c>
      <c r="C34" s="31" t="s">
        <v>213</v>
      </c>
      <c r="D34" s="32" t="s">
        <v>30</v>
      </c>
      <c r="E34" s="32" t="s">
        <v>224</v>
      </c>
      <c r="F34" s="33">
        <v>114</v>
      </c>
      <c r="G34" s="34">
        <v>1</v>
      </c>
      <c r="H34" s="32" t="s">
        <v>32</v>
      </c>
      <c r="I34" s="33"/>
    </row>
    <row r="35" spans="1:9" x14ac:dyDescent="0.25">
      <c r="A35" s="27" t="s">
        <v>214</v>
      </c>
      <c r="B35" s="6" t="s">
        <v>12</v>
      </c>
      <c r="C35" s="6" t="s">
        <v>215</v>
      </c>
      <c r="D35" s="19" t="s">
        <v>33</v>
      </c>
      <c r="E35" s="19" t="s">
        <v>34</v>
      </c>
      <c r="F35" s="20">
        <v>115</v>
      </c>
      <c r="G35" s="21">
        <v>1</v>
      </c>
      <c r="H35" s="19" t="s">
        <v>39</v>
      </c>
      <c r="I35" s="20" t="s">
        <v>95</v>
      </c>
    </row>
    <row r="36" spans="1:9" x14ac:dyDescent="0.25">
      <c r="A36" s="27" t="s">
        <v>35</v>
      </c>
      <c r="B36" s="6" t="s">
        <v>16</v>
      </c>
      <c r="C36" s="6" t="s">
        <v>36</v>
      </c>
      <c r="D36" s="19" t="s">
        <v>33</v>
      </c>
      <c r="E36" s="19" t="s">
        <v>38</v>
      </c>
      <c r="F36" s="20">
        <v>117</v>
      </c>
      <c r="G36" s="21">
        <v>2</v>
      </c>
      <c r="H36" s="19"/>
      <c r="I36" s="20"/>
    </row>
    <row r="37" spans="1:9" x14ac:dyDescent="0.25">
      <c r="A37" s="17" t="s">
        <v>218</v>
      </c>
      <c r="B37" s="18" t="s">
        <v>12</v>
      </c>
      <c r="C37" s="18" t="s">
        <v>219</v>
      </c>
      <c r="D37" s="19" t="s">
        <v>33</v>
      </c>
      <c r="E37" s="19" t="s">
        <v>38</v>
      </c>
      <c r="F37" s="20">
        <v>118</v>
      </c>
      <c r="G37" s="21">
        <v>1</v>
      </c>
      <c r="H37" s="19" t="s">
        <v>37</v>
      </c>
      <c r="I37" s="20" t="s">
        <v>11</v>
      </c>
    </row>
    <row r="38" spans="1:9" ht="15.75" thickBot="1" x14ac:dyDescent="0.3">
      <c r="A38" s="28" t="s">
        <v>220</v>
      </c>
      <c r="B38" s="29" t="s">
        <v>16</v>
      </c>
      <c r="C38" s="29" t="s">
        <v>221</v>
      </c>
      <c r="D38" s="24" t="s">
        <v>33</v>
      </c>
      <c r="E38" s="24" t="s">
        <v>38</v>
      </c>
      <c r="F38" s="25">
        <v>119</v>
      </c>
      <c r="G38" s="26">
        <v>3</v>
      </c>
      <c r="H38" s="24"/>
      <c r="I38" s="25"/>
    </row>
    <row r="39" spans="1:9" x14ac:dyDescent="0.25">
      <c r="A39" s="19"/>
      <c r="B39" s="19"/>
      <c r="C39" s="19"/>
      <c r="D39" s="19"/>
      <c r="E39" s="19"/>
      <c r="F39" s="19"/>
      <c r="G39" s="21"/>
      <c r="H39" s="19"/>
      <c r="I39" s="19"/>
    </row>
    <row r="40" spans="1:9" ht="23.25" thickBot="1" x14ac:dyDescent="0.35">
      <c r="A40" s="7" t="s">
        <v>41</v>
      </c>
      <c r="F40" s="8" t="s">
        <v>42</v>
      </c>
    </row>
    <row r="41" spans="1:9" s="11" customFormat="1" ht="15.75" thickBot="1" x14ac:dyDescent="0.3">
      <c r="A41" s="35"/>
      <c r="B41" s="35"/>
      <c r="C41" s="35"/>
      <c r="D41" s="35"/>
      <c r="E41" s="36"/>
      <c r="F41" s="36"/>
      <c r="G41" s="193" t="s">
        <v>225</v>
      </c>
      <c r="H41" s="194"/>
      <c r="I41" s="195"/>
    </row>
    <row r="42" spans="1:9" s="11" customFormat="1" ht="15.75" thickBot="1" x14ac:dyDescent="0.3">
      <c r="A42" s="1" t="s">
        <v>4</v>
      </c>
      <c r="B42" s="2" t="s">
        <v>5</v>
      </c>
      <c r="C42" s="2" t="s">
        <v>6</v>
      </c>
      <c r="D42" s="2" t="s">
        <v>7</v>
      </c>
      <c r="E42" s="2" t="s">
        <v>8</v>
      </c>
      <c r="F42" s="1" t="s">
        <v>9</v>
      </c>
      <c r="G42" s="1" t="s">
        <v>10</v>
      </c>
      <c r="H42" s="2" t="s">
        <v>7</v>
      </c>
      <c r="I42" s="2" t="s">
        <v>11</v>
      </c>
    </row>
    <row r="43" spans="1:9" x14ac:dyDescent="0.25">
      <c r="A43" s="12" t="s">
        <v>226</v>
      </c>
      <c r="B43" s="13" t="s">
        <v>177</v>
      </c>
      <c r="C43" s="13" t="s">
        <v>227</v>
      </c>
      <c r="D43" s="37" t="s">
        <v>45</v>
      </c>
      <c r="E43" s="37" t="s">
        <v>222</v>
      </c>
      <c r="F43" s="38">
        <v>120</v>
      </c>
      <c r="G43" s="37">
        <v>2</v>
      </c>
      <c r="H43" s="37"/>
      <c r="I43" s="38"/>
    </row>
    <row r="44" spans="1:9" x14ac:dyDescent="0.25">
      <c r="A44" s="17" t="s">
        <v>228</v>
      </c>
      <c r="B44" s="18" t="s">
        <v>16</v>
      </c>
      <c r="C44" s="18" t="s">
        <v>229</v>
      </c>
      <c r="D44" s="18" t="s">
        <v>45</v>
      </c>
      <c r="E44" s="18" t="s">
        <v>222</v>
      </c>
      <c r="F44" s="39">
        <v>121</v>
      </c>
      <c r="G44" s="6">
        <v>1</v>
      </c>
      <c r="H44" s="18" t="s">
        <v>48</v>
      </c>
      <c r="I44" s="39"/>
    </row>
    <row r="45" spans="1:9" x14ac:dyDescent="0.25">
      <c r="A45" s="17" t="s">
        <v>230</v>
      </c>
      <c r="B45" s="18" t="s">
        <v>16</v>
      </c>
      <c r="C45" s="18" t="s">
        <v>231</v>
      </c>
      <c r="D45" s="18" t="s">
        <v>45</v>
      </c>
      <c r="E45" s="18" t="s">
        <v>18</v>
      </c>
      <c r="F45" s="39">
        <v>122</v>
      </c>
      <c r="G45" s="6">
        <v>1</v>
      </c>
      <c r="H45" s="18" t="s">
        <v>47</v>
      </c>
      <c r="I45" s="39"/>
    </row>
    <row r="46" spans="1:9" ht="15.75" thickBot="1" x14ac:dyDescent="0.3">
      <c r="A46" s="22" t="s">
        <v>232</v>
      </c>
      <c r="B46" s="23" t="s">
        <v>12</v>
      </c>
      <c r="C46" s="23" t="s">
        <v>233</v>
      </c>
      <c r="D46" s="23" t="s">
        <v>45</v>
      </c>
      <c r="E46" s="23" t="s">
        <v>18</v>
      </c>
      <c r="F46" s="40">
        <v>123</v>
      </c>
      <c r="G46" s="29">
        <v>2</v>
      </c>
      <c r="H46" s="29"/>
      <c r="I46" s="40"/>
    </row>
    <row r="47" spans="1:9" x14ac:dyDescent="0.25">
      <c r="A47" s="12" t="s">
        <v>234</v>
      </c>
      <c r="B47" s="13" t="s">
        <v>12</v>
      </c>
      <c r="C47" s="13" t="s">
        <v>235</v>
      </c>
      <c r="D47" s="13" t="s">
        <v>51</v>
      </c>
      <c r="E47" s="13" t="s">
        <v>19</v>
      </c>
      <c r="F47" s="38">
        <v>124</v>
      </c>
      <c r="G47" s="37">
        <v>1</v>
      </c>
      <c r="H47" s="37" t="s">
        <v>58</v>
      </c>
      <c r="I47" s="38" t="s">
        <v>95</v>
      </c>
    </row>
    <row r="48" spans="1:9" x14ac:dyDescent="0.25">
      <c r="A48" s="17" t="s">
        <v>236</v>
      </c>
      <c r="B48" s="18" t="s">
        <v>12</v>
      </c>
      <c r="C48" s="18" t="s">
        <v>237</v>
      </c>
      <c r="D48" s="18" t="s">
        <v>51</v>
      </c>
      <c r="E48" s="18" t="s">
        <v>57</v>
      </c>
      <c r="F48" s="39">
        <v>125</v>
      </c>
      <c r="G48" s="6">
        <v>2</v>
      </c>
      <c r="I48" s="39"/>
    </row>
    <row r="49" spans="1:9" ht="15.75" thickBot="1" x14ac:dyDescent="0.3">
      <c r="A49" s="22" t="s">
        <v>238</v>
      </c>
      <c r="B49" s="23" t="s">
        <v>16</v>
      </c>
      <c r="C49" s="23" t="s">
        <v>239</v>
      </c>
      <c r="D49" s="23" t="s">
        <v>51</v>
      </c>
      <c r="E49" s="23" t="s">
        <v>57</v>
      </c>
      <c r="F49" s="40">
        <v>126</v>
      </c>
      <c r="G49" s="29">
        <v>1</v>
      </c>
      <c r="H49" s="29" t="s">
        <v>52</v>
      </c>
      <c r="I49" s="40"/>
    </row>
    <row r="50" spans="1:9" x14ac:dyDescent="0.25">
      <c r="A50" s="12" t="s">
        <v>43</v>
      </c>
      <c r="B50" s="13" t="s">
        <v>12</v>
      </c>
      <c r="C50" s="13" t="s">
        <v>44</v>
      </c>
      <c r="D50" s="37" t="s">
        <v>59</v>
      </c>
      <c r="E50" s="37" t="s">
        <v>24</v>
      </c>
      <c r="F50" s="38">
        <v>127</v>
      </c>
      <c r="G50" s="37">
        <v>2</v>
      </c>
      <c r="H50" s="37" t="s">
        <v>60</v>
      </c>
      <c r="I50" s="38"/>
    </row>
    <row r="51" spans="1:9" x14ac:dyDescent="0.25">
      <c r="A51" s="17" t="s">
        <v>240</v>
      </c>
      <c r="B51" s="18" t="s">
        <v>12</v>
      </c>
      <c r="C51" s="18" t="s">
        <v>241</v>
      </c>
      <c r="D51" s="18" t="s">
        <v>59</v>
      </c>
      <c r="E51" s="18" t="s">
        <v>24</v>
      </c>
      <c r="F51" s="39">
        <v>128</v>
      </c>
      <c r="G51" s="6">
        <v>3</v>
      </c>
      <c r="I51" s="39"/>
    </row>
    <row r="52" spans="1:9" ht="15.75" thickBot="1" x14ac:dyDescent="0.3">
      <c r="A52" s="22" t="s">
        <v>242</v>
      </c>
      <c r="B52" s="23" t="s">
        <v>84</v>
      </c>
      <c r="C52" s="23" t="s">
        <v>243</v>
      </c>
      <c r="D52" s="29" t="s">
        <v>59</v>
      </c>
      <c r="E52" s="29" t="s">
        <v>24</v>
      </c>
      <c r="F52" s="40">
        <v>129</v>
      </c>
      <c r="G52" s="29">
        <v>1</v>
      </c>
      <c r="H52" s="29" t="s">
        <v>62</v>
      </c>
      <c r="I52" s="40"/>
    </row>
    <row r="53" spans="1:9" x14ac:dyDescent="0.25">
      <c r="A53" s="17" t="s">
        <v>49</v>
      </c>
      <c r="B53" s="18" t="s">
        <v>16</v>
      </c>
      <c r="C53" s="18" t="s">
        <v>50</v>
      </c>
      <c r="D53" s="18" t="s">
        <v>63</v>
      </c>
      <c r="E53" s="18" t="s">
        <v>27</v>
      </c>
      <c r="F53" s="39">
        <v>130</v>
      </c>
      <c r="G53" s="6">
        <v>4</v>
      </c>
      <c r="I53" s="39"/>
    </row>
    <row r="54" spans="1:9" x14ac:dyDescent="0.25">
      <c r="A54" s="17" t="s">
        <v>53</v>
      </c>
      <c r="B54" s="18" t="s">
        <v>12</v>
      </c>
      <c r="C54" s="18" t="s">
        <v>54</v>
      </c>
      <c r="D54" s="18" t="s">
        <v>63</v>
      </c>
      <c r="E54" s="18" t="s">
        <v>27</v>
      </c>
      <c r="F54" s="39">
        <v>131</v>
      </c>
      <c r="G54" s="6">
        <v>3</v>
      </c>
      <c r="I54" s="39"/>
    </row>
    <row r="55" spans="1:9" x14ac:dyDescent="0.25">
      <c r="A55" s="17" t="s">
        <v>55</v>
      </c>
      <c r="B55" s="18" t="s">
        <v>16</v>
      </c>
      <c r="C55" s="18" t="s">
        <v>56</v>
      </c>
      <c r="D55" s="18" t="s">
        <v>63</v>
      </c>
      <c r="E55" s="18" t="s">
        <v>27</v>
      </c>
      <c r="F55" s="39">
        <v>132</v>
      </c>
      <c r="G55" s="6">
        <v>1</v>
      </c>
      <c r="H55" s="18" t="s">
        <v>66</v>
      </c>
      <c r="I55" s="39" t="s">
        <v>11</v>
      </c>
    </row>
    <row r="56" spans="1:9" ht="15.75" thickBot="1" x14ac:dyDescent="0.3">
      <c r="A56" s="22" t="s">
        <v>244</v>
      </c>
      <c r="B56" s="23" t="s">
        <v>16</v>
      </c>
      <c r="C56" s="23" t="s">
        <v>245</v>
      </c>
      <c r="D56" s="29" t="s">
        <v>63</v>
      </c>
      <c r="E56" s="29" t="s">
        <v>27</v>
      </c>
      <c r="F56" s="40">
        <v>133</v>
      </c>
      <c r="G56" s="29">
        <v>2</v>
      </c>
      <c r="H56" s="29" t="s">
        <v>64</v>
      </c>
      <c r="I56" s="40"/>
    </row>
  </sheetData>
  <sheetProtection algorithmName="SHA-512" hashValue="7PUJISW0TSRqCRSkXufoIeP9NZ3rYzQm8EMgIe029w/J9NKRJ8YZFtWuFN+icMS78wI8ztMIF4DrWhnuchQ70g==" saltValue="4EwA7AdtUwBB4fJ0djLNRw==" spinCount="100000" sheet="1" objects="1" scenarios="1"/>
  <mergeCells count="2">
    <mergeCell ref="G2:I2"/>
    <mergeCell ref="G41:I41"/>
  </mergeCells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9E03C-4778-4CFF-8A0B-42811EEA7711}">
  <sheetPr>
    <tabColor theme="9" tint="-0.249977111117893"/>
  </sheetPr>
  <dimension ref="A1:I95"/>
  <sheetViews>
    <sheetView workbookViewId="0">
      <selection activeCell="L21" sqref="L21"/>
    </sheetView>
  </sheetViews>
  <sheetFormatPr baseColWidth="10" defaultRowHeight="15" x14ac:dyDescent="0.25"/>
  <cols>
    <col min="1" max="1" width="11.42578125" style="6"/>
    <col min="2" max="2" width="33.85546875" style="6" bestFit="1" customWidth="1"/>
    <col min="3" max="3" width="31.140625" style="6" bestFit="1" customWidth="1"/>
    <col min="4" max="4" width="14.5703125" style="6" bestFit="1" customWidth="1"/>
    <col min="5" max="5" width="4" style="6" bestFit="1" customWidth="1"/>
    <col min="6" max="6" width="11.42578125" style="6"/>
    <col min="7" max="7" width="6.28515625" style="6" bestFit="1" customWidth="1"/>
    <col min="8" max="8" width="20.7109375" style="6" bestFit="1" customWidth="1"/>
    <col min="9" max="9" width="16.42578125" style="6" bestFit="1" customWidth="1"/>
    <col min="10" max="16384" width="11.42578125" style="6"/>
  </cols>
  <sheetData>
    <row r="1" spans="1:9" ht="23.25" thickBot="1" x14ac:dyDescent="0.35">
      <c r="A1" s="41" t="s">
        <v>67</v>
      </c>
      <c r="B1" s="42"/>
      <c r="C1" s="42"/>
      <c r="D1" s="42"/>
      <c r="E1" s="42"/>
      <c r="F1" s="43" t="s">
        <v>2</v>
      </c>
      <c r="G1" s="43"/>
      <c r="H1" s="43"/>
      <c r="I1" s="42"/>
    </row>
    <row r="2" spans="1:9" ht="15.75" thickBot="1" x14ac:dyDescent="0.3">
      <c r="A2" s="44"/>
      <c r="B2" s="44"/>
      <c r="C2" s="44"/>
      <c r="D2" s="44"/>
      <c r="E2" s="45"/>
      <c r="F2" s="45"/>
      <c r="G2" s="199" t="s">
        <v>225</v>
      </c>
      <c r="H2" s="200"/>
      <c r="I2" s="201"/>
    </row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" t="s">
        <v>9</v>
      </c>
      <c r="G3" s="3" t="s">
        <v>10</v>
      </c>
      <c r="H3" s="4" t="s">
        <v>7</v>
      </c>
      <c r="I3" s="4" t="s">
        <v>11</v>
      </c>
    </row>
    <row r="4" spans="1:9" x14ac:dyDescent="0.25">
      <c r="A4" s="46" t="s">
        <v>246</v>
      </c>
      <c r="B4" s="37" t="s">
        <v>84</v>
      </c>
      <c r="C4" s="37" t="s">
        <v>247</v>
      </c>
      <c r="D4" s="47" t="s">
        <v>13</v>
      </c>
      <c r="E4" s="47"/>
      <c r="F4" s="48">
        <v>1</v>
      </c>
      <c r="G4" s="49">
        <v>1</v>
      </c>
      <c r="H4" s="47" t="s">
        <v>15</v>
      </c>
      <c r="I4" s="48"/>
    </row>
    <row r="5" spans="1:9" x14ac:dyDescent="0.25">
      <c r="A5" s="17" t="s">
        <v>68</v>
      </c>
      <c r="B5" s="18" t="s">
        <v>69</v>
      </c>
      <c r="C5" s="18" t="s">
        <v>70</v>
      </c>
      <c r="D5" s="42" t="s">
        <v>13</v>
      </c>
      <c r="E5" s="42"/>
      <c r="F5" s="50">
        <v>2</v>
      </c>
      <c r="G5" s="51">
        <v>3</v>
      </c>
      <c r="H5" s="42"/>
      <c r="I5" s="50"/>
    </row>
    <row r="6" spans="1:9" x14ac:dyDescent="0.25">
      <c r="A6" s="17" t="s">
        <v>248</v>
      </c>
      <c r="B6" s="18" t="s">
        <v>84</v>
      </c>
      <c r="C6" s="18" t="s">
        <v>249</v>
      </c>
      <c r="D6" s="42" t="s">
        <v>13</v>
      </c>
      <c r="E6" s="42"/>
      <c r="F6" s="50">
        <v>3</v>
      </c>
      <c r="G6" s="51">
        <v>2</v>
      </c>
      <c r="H6" s="42" t="s">
        <v>74</v>
      </c>
      <c r="I6" s="50"/>
    </row>
    <row r="7" spans="1:9" x14ac:dyDescent="0.25">
      <c r="A7" s="17" t="s">
        <v>71</v>
      </c>
      <c r="B7" s="18" t="s">
        <v>72</v>
      </c>
      <c r="C7" s="18" t="s">
        <v>73</v>
      </c>
      <c r="D7" s="42" t="s">
        <v>13</v>
      </c>
      <c r="E7" s="42"/>
      <c r="F7" s="50">
        <v>4</v>
      </c>
      <c r="G7" s="51">
        <v>4</v>
      </c>
      <c r="H7" s="42"/>
      <c r="I7" s="50"/>
    </row>
    <row r="8" spans="1:9" ht="15.75" thickBot="1" x14ac:dyDescent="0.3">
      <c r="A8" s="22" t="s">
        <v>250</v>
      </c>
      <c r="B8" s="23" t="s">
        <v>251</v>
      </c>
      <c r="C8" s="23" t="s">
        <v>252</v>
      </c>
      <c r="D8" s="52" t="s">
        <v>13</v>
      </c>
      <c r="E8" s="52"/>
      <c r="F8" s="53">
        <v>5</v>
      </c>
      <c r="G8" s="54">
        <v>5</v>
      </c>
      <c r="H8" s="52"/>
      <c r="I8" s="53"/>
    </row>
    <row r="9" spans="1:9" x14ac:dyDescent="0.25">
      <c r="A9" s="46" t="s">
        <v>253</v>
      </c>
      <c r="B9" s="37" t="s">
        <v>195</v>
      </c>
      <c r="C9" s="13" t="s">
        <v>254</v>
      </c>
      <c r="D9" s="47" t="s">
        <v>17</v>
      </c>
      <c r="E9" s="47"/>
      <c r="F9" s="48">
        <v>6</v>
      </c>
      <c r="G9" s="49">
        <v>3</v>
      </c>
      <c r="H9" s="47"/>
      <c r="I9" s="48"/>
    </row>
    <row r="10" spans="1:9" x14ac:dyDescent="0.25">
      <c r="A10" s="17" t="s">
        <v>75</v>
      </c>
      <c r="B10" s="18" t="s">
        <v>72</v>
      </c>
      <c r="C10" s="18" t="s">
        <v>76</v>
      </c>
      <c r="D10" s="42" t="s">
        <v>17</v>
      </c>
      <c r="E10" s="42"/>
      <c r="F10" s="50">
        <v>7</v>
      </c>
      <c r="G10" s="51">
        <v>1</v>
      </c>
      <c r="H10" s="42" t="s">
        <v>20</v>
      </c>
      <c r="I10" s="50"/>
    </row>
    <row r="11" spans="1:9" x14ac:dyDescent="0.25">
      <c r="A11" s="27" t="s">
        <v>255</v>
      </c>
      <c r="B11" s="18" t="s">
        <v>101</v>
      </c>
      <c r="C11" s="6" t="s">
        <v>256</v>
      </c>
      <c r="D11" s="42" t="s">
        <v>17</v>
      </c>
      <c r="E11" s="42"/>
      <c r="F11" s="50">
        <v>8</v>
      </c>
      <c r="G11" s="51">
        <v>4</v>
      </c>
      <c r="H11" s="42"/>
      <c r="I11" s="50"/>
    </row>
    <row r="12" spans="1:9" ht="15.75" thickBot="1" x14ac:dyDescent="0.3">
      <c r="A12" s="22" t="s">
        <v>77</v>
      </c>
      <c r="B12" s="23" t="s">
        <v>78</v>
      </c>
      <c r="C12" s="23" t="s">
        <v>79</v>
      </c>
      <c r="D12" s="52" t="s">
        <v>17</v>
      </c>
      <c r="E12" s="52"/>
      <c r="F12" s="53">
        <v>9</v>
      </c>
      <c r="G12" s="54">
        <v>2</v>
      </c>
      <c r="H12" s="52" t="s">
        <v>22</v>
      </c>
      <c r="I12" s="53"/>
    </row>
    <row r="13" spans="1:9" x14ac:dyDescent="0.25">
      <c r="A13" s="46" t="s">
        <v>257</v>
      </c>
      <c r="B13" s="37" t="s">
        <v>258</v>
      </c>
      <c r="C13" s="37" t="s">
        <v>259</v>
      </c>
      <c r="D13" s="47" t="s">
        <v>23</v>
      </c>
      <c r="E13" s="47"/>
      <c r="F13" s="48">
        <v>10</v>
      </c>
      <c r="G13" s="49">
        <v>1</v>
      </c>
      <c r="H13" s="47" t="s">
        <v>25</v>
      </c>
      <c r="I13" s="48"/>
    </row>
    <row r="14" spans="1:9" x14ac:dyDescent="0.25">
      <c r="A14" s="17" t="s">
        <v>80</v>
      </c>
      <c r="B14" s="18" t="s">
        <v>69</v>
      </c>
      <c r="C14" s="18" t="s">
        <v>81</v>
      </c>
      <c r="D14" s="42" t="s">
        <v>23</v>
      </c>
      <c r="E14" s="42"/>
      <c r="F14" s="50">
        <v>11</v>
      </c>
      <c r="G14" s="51">
        <v>2</v>
      </c>
      <c r="H14" s="42" t="s">
        <v>92</v>
      </c>
      <c r="I14" s="50"/>
    </row>
    <row r="15" spans="1:9" x14ac:dyDescent="0.25">
      <c r="A15" s="17" t="s">
        <v>86</v>
      </c>
      <c r="B15" s="18" t="s">
        <v>84</v>
      </c>
      <c r="C15" s="18" t="s">
        <v>87</v>
      </c>
      <c r="D15" s="42" t="s">
        <v>23</v>
      </c>
      <c r="E15" s="42"/>
      <c r="F15" s="50">
        <v>12</v>
      </c>
      <c r="G15" s="51">
        <v>5</v>
      </c>
      <c r="H15" s="42"/>
      <c r="I15" s="50"/>
    </row>
    <row r="16" spans="1:9" x14ac:dyDescent="0.25">
      <c r="A16" s="17" t="s">
        <v>83</v>
      </c>
      <c r="B16" s="18" t="s">
        <v>84</v>
      </c>
      <c r="C16" s="18" t="s">
        <v>85</v>
      </c>
      <c r="D16" s="42" t="s">
        <v>23</v>
      </c>
      <c r="E16" s="42"/>
      <c r="F16" s="50">
        <v>13</v>
      </c>
      <c r="G16" s="51">
        <v>3</v>
      </c>
      <c r="H16" s="42"/>
      <c r="I16" s="50"/>
    </row>
    <row r="17" spans="1:9" x14ac:dyDescent="0.25">
      <c r="A17" s="17" t="s">
        <v>90</v>
      </c>
      <c r="B17" s="18" t="s">
        <v>72</v>
      </c>
      <c r="C17" s="18" t="s">
        <v>91</v>
      </c>
      <c r="D17" s="42" t="s">
        <v>23</v>
      </c>
      <c r="E17" s="42"/>
      <c r="F17" s="50">
        <v>14</v>
      </c>
      <c r="G17" s="51">
        <v>4</v>
      </c>
      <c r="H17" s="42"/>
      <c r="I17" s="50"/>
    </row>
    <row r="18" spans="1:9" ht="15.75" thickBot="1" x14ac:dyDescent="0.3">
      <c r="A18" s="22" t="s">
        <v>88</v>
      </c>
      <c r="B18" s="23" t="s">
        <v>84</v>
      </c>
      <c r="C18" s="23" t="s">
        <v>89</v>
      </c>
      <c r="D18" s="52" t="s">
        <v>23</v>
      </c>
      <c r="E18" s="52"/>
      <c r="F18" s="53">
        <v>15</v>
      </c>
      <c r="G18" s="54">
        <v>6</v>
      </c>
      <c r="H18" s="52"/>
      <c r="I18" s="53"/>
    </row>
    <row r="19" spans="1:9" x14ac:dyDescent="0.25">
      <c r="A19" s="12" t="s">
        <v>93</v>
      </c>
      <c r="B19" s="13" t="s">
        <v>69</v>
      </c>
      <c r="C19" s="13" t="s">
        <v>94</v>
      </c>
      <c r="D19" s="47" t="s">
        <v>26</v>
      </c>
      <c r="E19" s="47"/>
      <c r="F19" s="48">
        <v>16</v>
      </c>
      <c r="G19" s="49">
        <v>1</v>
      </c>
      <c r="H19" s="47" t="s">
        <v>29</v>
      </c>
      <c r="I19" s="48" t="s">
        <v>95</v>
      </c>
    </row>
    <row r="20" spans="1:9" ht="15.75" thickBot="1" x14ac:dyDescent="0.3">
      <c r="A20" s="28" t="s">
        <v>260</v>
      </c>
      <c r="B20" s="29" t="s">
        <v>258</v>
      </c>
      <c r="C20" s="29" t="s">
        <v>261</v>
      </c>
      <c r="D20" s="52" t="s">
        <v>26</v>
      </c>
      <c r="E20" s="52"/>
      <c r="F20" s="53">
        <v>17</v>
      </c>
      <c r="G20" s="54">
        <v>2</v>
      </c>
      <c r="H20" s="52" t="s">
        <v>28</v>
      </c>
      <c r="I20" s="53"/>
    </row>
    <row r="21" spans="1:9" ht="15.75" thickBot="1" x14ac:dyDescent="0.3">
      <c r="A21" s="30" t="s">
        <v>98</v>
      </c>
      <c r="B21" s="31" t="s">
        <v>69</v>
      </c>
      <c r="C21" s="31" t="s">
        <v>99</v>
      </c>
      <c r="D21" s="55" t="s">
        <v>30</v>
      </c>
      <c r="E21" s="55"/>
      <c r="F21" s="56">
        <v>18</v>
      </c>
      <c r="G21" s="57">
        <v>1</v>
      </c>
      <c r="H21" s="55" t="s">
        <v>32</v>
      </c>
      <c r="I21" s="56"/>
    </row>
    <row r="22" spans="1:9" ht="15.75" thickBot="1" x14ac:dyDescent="0.3">
      <c r="A22" s="28" t="s">
        <v>262</v>
      </c>
      <c r="B22" s="29" t="s">
        <v>69</v>
      </c>
      <c r="C22" s="29" t="s">
        <v>263</v>
      </c>
      <c r="D22" s="52" t="s">
        <v>33</v>
      </c>
      <c r="E22" s="52"/>
      <c r="F22" s="53">
        <v>19</v>
      </c>
      <c r="G22" s="54">
        <v>1</v>
      </c>
      <c r="H22" s="52" t="s">
        <v>37</v>
      </c>
      <c r="I22" s="53" t="s">
        <v>11</v>
      </c>
    </row>
    <row r="23" spans="1:9" x14ac:dyDescent="0.25">
      <c r="A23" s="42"/>
      <c r="B23" s="42"/>
      <c r="C23" s="42"/>
      <c r="D23" s="42"/>
      <c r="E23" s="42"/>
      <c r="F23" s="42"/>
      <c r="G23" s="51"/>
      <c r="H23" s="42"/>
      <c r="I23" s="42"/>
    </row>
    <row r="24" spans="1:9" ht="23.25" thickBot="1" x14ac:dyDescent="0.35">
      <c r="A24" s="41" t="s">
        <v>148</v>
      </c>
      <c r="B24" s="42"/>
      <c r="C24" s="42"/>
      <c r="D24" s="42"/>
      <c r="E24" s="42"/>
      <c r="F24" s="43" t="s">
        <v>2</v>
      </c>
      <c r="G24" s="43"/>
      <c r="H24" s="43"/>
      <c r="I24" s="42"/>
    </row>
    <row r="25" spans="1:9" ht="15.75" thickBot="1" x14ac:dyDescent="0.3">
      <c r="A25" s="44"/>
      <c r="B25" s="44"/>
      <c r="C25" s="44"/>
      <c r="D25" s="44"/>
      <c r="E25" s="45"/>
      <c r="F25" s="45"/>
      <c r="G25" s="199" t="s">
        <v>225</v>
      </c>
      <c r="H25" s="200"/>
      <c r="I25" s="201"/>
    </row>
    <row r="26" spans="1:9" ht="15.75" thickBot="1" x14ac:dyDescent="0.3">
      <c r="A26" s="3" t="s">
        <v>4</v>
      </c>
      <c r="B26" s="4" t="s">
        <v>5</v>
      </c>
      <c r="C26" s="4" t="s">
        <v>6</v>
      </c>
      <c r="D26" s="4" t="s">
        <v>7</v>
      </c>
      <c r="E26" s="4" t="s">
        <v>8</v>
      </c>
      <c r="F26" s="4" t="s">
        <v>9</v>
      </c>
      <c r="G26" s="3" t="s">
        <v>10</v>
      </c>
      <c r="H26" s="4" t="s">
        <v>7</v>
      </c>
      <c r="I26" s="4" t="s">
        <v>11</v>
      </c>
    </row>
    <row r="27" spans="1:9" x14ac:dyDescent="0.25">
      <c r="A27" s="12" t="s">
        <v>264</v>
      </c>
      <c r="B27" s="13" t="s">
        <v>78</v>
      </c>
      <c r="C27" s="13" t="s">
        <v>265</v>
      </c>
      <c r="D27" s="47" t="s">
        <v>13</v>
      </c>
      <c r="E27" s="47"/>
      <c r="F27" s="48">
        <v>20</v>
      </c>
      <c r="G27" s="58">
        <v>4</v>
      </c>
      <c r="H27" s="47" t="s">
        <v>356</v>
      </c>
      <c r="I27" s="48"/>
    </row>
    <row r="28" spans="1:9" x14ac:dyDescent="0.25">
      <c r="A28" s="17" t="s">
        <v>266</v>
      </c>
      <c r="B28" s="18" t="s">
        <v>78</v>
      </c>
      <c r="C28" s="18" t="s">
        <v>267</v>
      </c>
      <c r="D28" s="42" t="s">
        <v>13</v>
      </c>
      <c r="E28" s="42"/>
      <c r="F28" s="50">
        <v>21</v>
      </c>
      <c r="G28" s="59">
        <v>2</v>
      </c>
      <c r="H28" s="42" t="s">
        <v>74</v>
      </c>
      <c r="I28" s="50"/>
    </row>
    <row r="29" spans="1:9" x14ac:dyDescent="0.25">
      <c r="A29" s="17" t="s">
        <v>102</v>
      </c>
      <c r="B29" s="18" t="s">
        <v>82</v>
      </c>
      <c r="C29" s="18" t="s">
        <v>103</v>
      </c>
      <c r="D29" s="42" t="s">
        <v>13</v>
      </c>
      <c r="E29" s="42"/>
      <c r="F29" s="50">
        <v>22</v>
      </c>
      <c r="G29" s="59">
        <v>7</v>
      </c>
      <c r="H29" s="42"/>
      <c r="I29" s="50"/>
    </row>
    <row r="30" spans="1:9" x14ac:dyDescent="0.25">
      <c r="A30" s="27" t="s">
        <v>268</v>
      </c>
      <c r="B30" s="18" t="s">
        <v>69</v>
      </c>
      <c r="C30" s="6" t="s">
        <v>269</v>
      </c>
      <c r="D30" s="42" t="s">
        <v>13</v>
      </c>
      <c r="E30" s="42"/>
      <c r="F30" s="50">
        <v>23</v>
      </c>
      <c r="G30" s="59">
        <v>1</v>
      </c>
      <c r="H30" s="42" t="s">
        <v>15</v>
      </c>
      <c r="I30" s="50"/>
    </row>
    <row r="31" spans="1:9" x14ac:dyDescent="0.25">
      <c r="A31" s="17" t="s">
        <v>104</v>
      </c>
      <c r="B31" s="18" t="s">
        <v>72</v>
      </c>
      <c r="C31" s="18" t="s">
        <v>105</v>
      </c>
      <c r="D31" s="42" t="s">
        <v>13</v>
      </c>
      <c r="E31" s="42"/>
      <c r="F31" s="50">
        <v>24</v>
      </c>
      <c r="G31" s="59">
        <v>8</v>
      </c>
      <c r="H31" s="42"/>
      <c r="I31" s="50"/>
    </row>
    <row r="32" spans="1:9" x14ac:dyDescent="0.25">
      <c r="A32" s="27" t="s">
        <v>270</v>
      </c>
      <c r="B32" s="6" t="s">
        <v>258</v>
      </c>
      <c r="C32" s="6" t="s">
        <v>273</v>
      </c>
      <c r="D32" s="42" t="s">
        <v>13</v>
      </c>
      <c r="E32" s="42"/>
      <c r="F32" s="50">
        <v>25</v>
      </c>
      <c r="G32" s="59">
        <v>6</v>
      </c>
      <c r="H32" s="42"/>
      <c r="I32" s="50"/>
    </row>
    <row r="33" spans="1:9" x14ac:dyDescent="0.25">
      <c r="A33" s="17" t="s">
        <v>106</v>
      </c>
      <c r="B33" s="18" t="s">
        <v>72</v>
      </c>
      <c r="C33" s="18" t="s">
        <v>107</v>
      </c>
      <c r="D33" s="42" t="s">
        <v>13</v>
      </c>
      <c r="E33" s="42"/>
      <c r="F33" s="50">
        <v>26</v>
      </c>
      <c r="G33" s="59">
        <v>9</v>
      </c>
      <c r="H33" s="42"/>
      <c r="I33" s="50"/>
    </row>
    <row r="34" spans="1:9" x14ac:dyDescent="0.25">
      <c r="A34" s="17" t="s">
        <v>108</v>
      </c>
      <c r="B34" s="18" t="s">
        <v>82</v>
      </c>
      <c r="C34" s="18" t="s">
        <v>109</v>
      </c>
      <c r="D34" s="42" t="s">
        <v>13</v>
      </c>
      <c r="E34" s="42"/>
      <c r="F34" s="50">
        <v>27</v>
      </c>
      <c r="G34" s="59">
        <v>3</v>
      </c>
      <c r="H34" s="42"/>
      <c r="I34" s="50"/>
    </row>
    <row r="35" spans="1:9" ht="15.75" thickBot="1" x14ac:dyDescent="0.3">
      <c r="A35" s="22" t="s">
        <v>110</v>
      </c>
      <c r="B35" s="23" t="s">
        <v>82</v>
      </c>
      <c r="C35" s="23" t="s">
        <v>111</v>
      </c>
      <c r="D35" s="52" t="s">
        <v>13</v>
      </c>
      <c r="E35" s="52"/>
      <c r="F35" s="53">
        <v>28</v>
      </c>
      <c r="G35" s="60">
        <v>5</v>
      </c>
      <c r="H35" s="52"/>
      <c r="I35" s="53"/>
    </row>
    <row r="36" spans="1:9" x14ac:dyDescent="0.25">
      <c r="A36" s="12" t="s">
        <v>112</v>
      </c>
      <c r="B36" s="13" t="s">
        <v>69</v>
      </c>
      <c r="C36" s="13" t="s">
        <v>113</v>
      </c>
      <c r="D36" s="47" t="s">
        <v>17</v>
      </c>
      <c r="E36" s="47"/>
      <c r="F36" s="48">
        <v>29</v>
      </c>
      <c r="G36" s="58">
        <v>2</v>
      </c>
      <c r="H36" s="47" t="s">
        <v>22</v>
      </c>
      <c r="I36" s="48"/>
    </row>
    <row r="37" spans="1:9" x14ac:dyDescent="0.25">
      <c r="A37" s="27" t="s">
        <v>272</v>
      </c>
      <c r="B37" s="6" t="s">
        <v>258</v>
      </c>
      <c r="C37" s="6" t="s">
        <v>271</v>
      </c>
      <c r="D37" s="42" t="s">
        <v>17</v>
      </c>
      <c r="E37" s="42"/>
      <c r="F37" s="50">
        <v>30</v>
      </c>
      <c r="G37" s="59">
        <v>4</v>
      </c>
      <c r="H37" s="42"/>
      <c r="I37" s="50"/>
    </row>
    <row r="38" spans="1:9" x14ac:dyDescent="0.25">
      <c r="A38" s="17" t="s">
        <v>274</v>
      </c>
      <c r="B38" s="18" t="s">
        <v>251</v>
      </c>
      <c r="C38" s="18" t="s">
        <v>275</v>
      </c>
      <c r="D38" s="42" t="s">
        <v>17</v>
      </c>
      <c r="E38" s="42"/>
      <c r="F38" s="50">
        <v>31</v>
      </c>
      <c r="G38" s="59">
        <v>6</v>
      </c>
      <c r="H38" s="42"/>
      <c r="I38" s="50"/>
    </row>
    <row r="39" spans="1:9" x14ac:dyDescent="0.25">
      <c r="A39" s="17" t="s">
        <v>114</v>
      </c>
      <c r="B39" s="18" t="s">
        <v>69</v>
      </c>
      <c r="C39" s="18" t="s">
        <v>115</v>
      </c>
      <c r="D39" s="42" t="s">
        <v>17</v>
      </c>
      <c r="E39" s="42"/>
      <c r="F39" s="50">
        <v>32</v>
      </c>
      <c r="G39" s="59">
        <v>1</v>
      </c>
      <c r="H39" s="42" t="s">
        <v>20</v>
      </c>
      <c r="I39" s="50"/>
    </row>
    <row r="40" spans="1:9" x14ac:dyDescent="0.25">
      <c r="A40" s="27" t="s">
        <v>276</v>
      </c>
      <c r="B40" s="18" t="s">
        <v>101</v>
      </c>
      <c r="C40" s="6" t="s">
        <v>277</v>
      </c>
      <c r="D40" s="42" t="s">
        <v>17</v>
      </c>
      <c r="E40" s="42"/>
      <c r="F40" s="50">
        <v>33</v>
      </c>
      <c r="G40" s="59">
        <v>5</v>
      </c>
      <c r="H40" s="42"/>
      <c r="I40" s="50"/>
    </row>
    <row r="41" spans="1:9" ht="15.75" thickBot="1" x14ac:dyDescent="0.3">
      <c r="A41" s="28" t="s">
        <v>278</v>
      </c>
      <c r="B41" s="29" t="s">
        <v>258</v>
      </c>
      <c r="C41" s="29" t="s">
        <v>279</v>
      </c>
      <c r="D41" s="52" t="s">
        <v>17</v>
      </c>
      <c r="E41" s="52"/>
      <c r="F41" s="53">
        <v>34</v>
      </c>
      <c r="G41" s="60">
        <v>3</v>
      </c>
      <c r="H41" s="52"/>
      <c r="I41" s="53"/>
    </row>
    <row r="42" spans="1:9" x14ac:dyDescent="0.25">
      <c r="A42" s="12" t="s">
        <v>116</v>
      </c>
      <c r="B42" s="13" t="s">
        <v>69</v>
      </c>
      <c r="C42" s="13" t="s">
        <v>117</v>
      </c>
      <c r="D42" s="47" t="s">
        <v>23</v>
      </c>
      <c r="E42" s="47"/>
      <c r="F42" s="48">
        <v>35</v>
      </c>
      <c r="G42" s="58">
        <v>2</v>
      </c>
      <c r="H42" s="47" t="s">
        <v>92</v>
      </c>
      <c r="I42" s="48"/>
    </row>
    <row r="43" spans="1:9" ht="15.75" thickBot="1" x14ac:dyDescent="0.3">
      <c r="A43" s="28" t="s">
        <v>280</v>
      </c>
      <c r="B43" s="29" t="s">
        <v>69</v>
      </c>
      <c r="C43" s="29" t="s">
        <v>281</v>
      </c>
      <c r="D43" s="52" t="s">
        <v>23</v>
      </c>
      <c r="E43" s="52"/>
      <c r="F43" s="53">
        <v>36</v>
      </c>
      <c r="G43" s="60">
        <v>1</v>
      </c>
      <c r="H43" s="52" t="s">
        <v>25</v>
      </c>
      <c r="I43" s="53"/>
    </row>
    <row r="44" spans="1:9" x14ac:dyDescent="0.25">
      <c r="A44" s="46" t="s">
        <v>282</v>
      </c>
      <c r="B44" s="37" t="s">
        <v>283</v>
      </c>
      <c r="C44" s="37" t="s">
        <v>284</v>
      </c>
      <c r="D44" s="47" t="s">
        <v>26</v>
      </c>
      <c r="E44" s="47"/>
      <c r="F44" s="48">
        <v>37</v>
      </c>
      <c r="G44" s="58">
        <v>3</v>
      </c>
      <c r="H44" s="47"/>
      <c r="I44" s="48"/>
    </row>
    <row r="45" spans="1:9" x14ac:dyDescent="0.25">
      <c r="A45" s="17" t="s">
        <v>118</v>
      </c>
      <c r="B45" s="18" t="s">
        <v>82</v>
      </c>
      <c r="C45" s="18" t="s">
        <v>119</v>
      </c>
      <c r="D45" s="42" t="s">
        <v>26</v>
      </c>
      <c r="E45" s="42"/>
      <c r="F45" s="50">
        <v>38</v>
      </c>
      <c r="G45" s="59">
        <v>1</v>
      </c>
      <c r="H45" s="42" t="s">
        <v>29</v>
      </c>
      <c r="I45" s="50" t="s">
        <v>11</v>
      </c>
    </row>
    <row r="46" spans="1:9" ht="15.75" thickBot="1" x14ac:dyDescent="0.3">
      <c r="A46" s="22" t="s">
        <v>285</v>
      </c>
      <c r="B46" s="29" t="s">
        <v>69</v>
      </c>
      <c r="C46" s="23" t="s">
        <v>286</v>
      </c>
      <c r="D46" s="52" t="s">
        <v>26</v>
      </c>
      <c r="E46" s="52"/>
      <c r="F46" s="53">
        <v>39</v>
      </c>
      <c r="G46" s="60">
        <v>2</v>
      </c>
      <c r="H46" s="52" t="s">
        <v>28</v>
      </c>
      <c r="I46" s="53"/>
    </row>
    <row r="47" spans="1:9" x14ac:dyDescent="0.25">
      <c r="A47" s="46" t="s">
        <v>287</v>
      </c>
      <c r="B47" s="37" t="s">
        <v>195</v>
      </c>
      <c r="C47" s="13" t="s">
        <v>288</v>
      </c>
      <c r="D47" s="47" t="s">
        <v>30</v>
      </c>
      <c r="E47" s="47"/>
      <c r="F47" s="48">
        <v>40</v>
      </c>
      <c r="G47" s="58">
        <v>2</v>
      </c>
      <c r="H47" s="47" t="s">
        <v>100</v>
      </c>
      <c r="I47" s="48"/>
    </row>
    <row r="48" spans="1:9" ht="15.75" thickBot="1" x14ac:dyDescent="0.3">
      <c r="A48" s="22" t="s">
        <v>120</v>
      </c>
      <c r="B48" s="23" t="s">
        <v>16</v>
      </c>
      <c r="C48" s="23" t="s">
        <v>121</v>
      </c>
      <c r="D48" s="52" t="s">
        <v>30</v>
      </c>
      <c r="E48" s="52"/>
      <c r="F48" s="53">
        <v>41</v>
      </c>
      <c r="G48" s="60">
        <v>1</v>
      </c>
      <c r="H48" s="52" t="s">
        <v>32</v>
      </c>
      <c r="I48" s="53"/>
    </row>
    <row r="49" spans="1:9" ht="15.75" thickBot="1" x14ac:dyDescent="0.3">
      <c r="A49" s="28" t="s">
        <v>289</v>
      </c>
      <c r="B49" s="23" t="s">
        <v>16</v>
      </c>
      <c r="C49" s="29" t="s">
        <v>290</v>
      </c>
      <c r="D49" s="52" t="s">
        <v>33</v>
      </c>
      <c r="E49" s="52"/>
      <c r="F49" s="53">
        <v>42</v>
      </c>
      <c r="G49" s="60">
        <v>1</v>
      </c>
      <c r="H49" s="52" t="s">
        <v>37</v>
      </c>
      <c r="I49" s="53" t="s">
        <v>95</v>
      </c>
    </row>
    <row r="50" spans="1:9" x14ac:dyDescent="0.25">
      <c r="A50" s="42"/>
      <c r="B50" s="42"/>
      <c r="C50" s="42"/>
      <c r="D50" s="42"/>
      <c r="E50" s="42"/>
      <c r="F50" s="42"/>
      <c r="G50" s="51"/>
      <c r="H50" s="42"/>
      <c r="I50" s="42"/>
    </row>
    <row r="51" spans="1:9" ht="23.25" thickBot="1" x14ac:dyDescent="0.35">
      <c r="A51" s="41" t="s">
        <v>122</v>
      </c>
      <c r="B51" s="42"/>
      <c r="C51" s="42"/>
      <c r="D51" s="42"/>
      <c r="E51" s="42"/>
      <c r="F51" s="43" t="s">
        <v>2</v>
      </c>
      <c r="G51" s="43"/>
      <c r="H51" s="43"/>
      <c r="I51" s="42"/>
    </row>
    <row r="52" spans="1:9" ht="15.75" thickBot="1" x14ac:dyDescent="0.3">
      <c r="A52" s="44"/>
      <c r="B52" s="44"/>
      <c r="C52" s="44"/>
      <c r="D52" s="44"/>
      <c r="E52" s="45"/>
      <c r="F52" s="45"/>
      <c r="G52" s="199" t="s">
        <v>3</v>
      </c>
      <c r="H52" s="200"/>
      <c r="I52" s="201"/>
    </row>
    <row r="53" spans="1:9" ht="15.75" thickBot="1" x14ac:dyDescent="0.3">
      <c r="A53" s="3" t="s">
        <v>4</v>
      </c>
      <c r="B53" s="4" t="s">
        <v>5</v>
      </c>
      <c r="C53" s="4" t="s">
        <v>6</v>
      </c>
      <c r="D53" s="4" t="s">
        <v>7</v>
      </c>
      <c r="E53" s="4" t="s">
        <v>8</v>
      </c>
      <c r="F53" s="3" t="s">
        <v>9</v>
      </c>
      <c r="G53" s="3" t="s">
        <v>10</v>
      </c>
      <c r="H53" s="4" t="s">
        <v>7</v>
      </c>
      <c r="I53" s="4" t="s">
        <v>11</v>
      </c>
    </row>
    <row r="54" spans="1:9" x14ac:dyDescent="0.25">
      <c r="A54" s="12" t="s">
        <v>291</v>
      </c>
      <c r="B54" s="13" t="s">
        <v>72</v>
      </c>
      <c r="C54" s="13" t="s">
        <v>292</v>
      </c>
      <c r="D54" s="47" t="s">
        <v>13</v>
      </c>
      <c r="E54" s="47"/>
      <c r="F54" s="47">
        <v>43</v>
      </c>
      <c r="G54" s="49">
        <v>6</v>
      </c>
      <c r="H54" s="47"/>
      <c r="I54" s="48"/>
    </row>
    <row r="55" spans="1:9" x14ac:dyDescent="0.25">
      <c r="A55" s="17" t="s">
        <v>293</v>
      </c>
      <c r="B55" s="18" t="s">
        <v>72</v>
      </c>
      <c r="C55" s="18" t="s">
        <v>294</v>
      </c>
      <c r="D55" s="42" t="s">
        <v>13</v>
      </c>
      <c r="E55" s="42"/>
      <c r="F55" s="42">
        <v>44</v>
      </c>
      <c r="G55" s="51">
        <v>5</v>
      </c>
      <c r="H55" s="42"/>
      <c r="I55" s="50"/>
    </row>
    <row r="56" spans="1:9" x14ac:dyDescent="0.25">
      <c r="A56" s="17" t="s">
        <v>123</v>
      </c>
      <c r="B56" s="18" t="s">
        <v>69</v>
      </c>
      <c r="C56" s="18" t="s">
        <v>124</v>
      </c>
      <c r="D56" s="42" t="s">
        <v>13</v>
      </c>
      <c r="E56" s="42"/>
      <c r="F56" s="42">
        <v>45</v>
      </c>
      <c r="G56" s="51">
        <v>1</v>
      </c>
      <c r="H56" s="42" t="s">
        <v>15</v>
      </c>
      <c r="I56" s="50"/>
    </row>
    <row r="57" spans="1:9" x14ac:dyDescent="0.25">
      <c r="A57" s="27" t="s">
        <v>295</v>
      </c>
      <c r="B57" s="18" t="s">
        <v>16</v>
      </c>
      <c r="C57" s="6" t="s">
        <v>296</v>
      </c>
      <c r="D57" s="42" t="s">
        <v>13</v>
      </c>
      <c r="E57" s="42"/>
      <c r="F57" s="42">
        <v>46</v>
      </c>
      <c r="G57" s="51">
        <v>2</v>
      </c>
      <c r="H57" s="42" t="s">
        <v>74</v>
      </c>
      <c r="I57" s="50"/>
    </row>
    <row r="58" spans="1:9" x14ac:dyDescent="0.25">
      <c r="A58" s="17" t="s">
        <v>125</v>
      </c>
      <c r="B58" s="18" t="s">
        <v>72</v>
      </c>
      <c r="C58" s="18" t="s">
        <v>126</v>
      </c>
      <c r="D58" s="42" t="s">
        <v>13</v>
      </c>
      <c r="E58" s="42"/>
      <c r="F58" s="42">
        <v>47</v>
      </c>
      <c r="G58" s="51">
        <v>3</v>
      </c>
      <c r="H58" s="42"/>
      <c r="I58" s="50"/>
    </row>
    <row r="59" spans="1:9" ht="15.75" thickBot="1" x14ac:dyDescent="0.3">
      <c r="A59" s="28" t="s">
        <v>297</v>
      </c>
      <c r="B59" s="23" t="s">
        <v>16</v>
      </c>
      <c r="C59" s="29" t="s">
        <v>298</v>
      </c>
      <c r="D59" s="52" t="s">
        <v>13</v>
      </c>
      <c r="E59" s="52"/>
      <c r="F59" s="52">
        <v>48</v>
      </c>
      <c r="G59" s="54">
        <v>4</v>
      </c>
      <c r="H59" s="52"/>
      <c r="I59" s="53"/>
    </row>
    <row r="60" spans="1:9" x14ac:dyDescent="0.25">
      <c r="A60" s="12" t="s">
        <v>127</v>
      </c>
      <c r="B60" s="13" t="s">
        <v>72</v>
      </c>
      <c r="C60" s="13" t="s">
        <v>128</v>
      </c>
      <c r="D60" s="47" t="s">
        <v>17</v>
      </c>
      <c r="E60" s="47"/>
      <c r="F60" s="47">
        <v>49</v>
      </c>
      <c r="G60" s="49">
        <v>5</v>
      </c>
      <c r="H60" s="47"/>
      <c r="I60" s="48"/>
    </row>
    <row r="61" spans="1:9" x14ac:dyDescent="0.25">
      <c r="A61" s="27" t="s">
        <v>299</v>
      </c>
      <c r="B61" s="6" t="s">
        <v>300</v>
      </c>
      <c r="C61" s="18" t="s">
        <v>301</v>
      </c>
      <c r="D61" s="42" t="s">
        <v>17</v>
      </c>
      <c r="E61" s="42"/>
      <c r="F61" s="42">
        <v>50</v>
      </c>
      <c r="G61" s="51">
        <v>4</v>
      </c>
      <c r="H61" s="42"/>
      <c r="I61" s="50"/>
    </row>
    <row r="62" spans="1:9" x14ac:dyDescent="0.25">
      <c r="A62" s="17" t="s">
        <v>129</v>
      </c>
      <c r="B62" s="18" t="s">
        <v>72</v>
      </c>
      <c r="C62" s="18" t="s">
        <v>130</v>
      </c>
      <c r="D62" s="42" t="s">
        <v>17</v>
      </c>
      <c r="E62" s="42"/>
      <c r="F62" s="42">
        <v>52</v>
      </c>
      <c r="G62" s="51">
        <v>3</v>
      </c>
      <c r="H62" s="42"/>
      <c r="I62" s="50"/>
    </row>
    <row r="63" spans="1:9" x14ac:dyDescent="0.25">
      <c r="A63" s="27" t="s">
        <v>302</v>
      </c>
      <c r="B63" s="6" t="s">
        <v>258</v>
      </c>
      <c r="C63" s="6" t="s">
        <v>303</v>
      </c>
      <c r="D63" s="42" t="s">
        <v>17</v>
      </c>
      <c r="E63" s="42"/>
      <c r="F63" s="42">
        <v>53</v>
      </c>
      <c r="G63" s="51">
        <v>2</v>
      </c>
      <c r="H63" s="42" t="s">
        <v>22</v>
      </c>
      <c r="I63" s="50"/>
    </row>
    <row r="64" spans="1:9" ht="15.75" thickBot="1" x14ac:dyDescent="0.3">
      <c r="A64" s="28" t="s">
        <v>304</v>
      </c>
      <c r="B64" s="29" t="s">
        <v>16</v>
      </c>
      <c r="C64" s="29" t="s">
        <v>305</v>
      </c>
      <c r="D64" s="52" t="s">
        <v>17</v>
      </c>
      <c r="E64" s="52"/>
      <c r="F64" s="52">
        <v>54</v>
      </c>
      <c r="G64" s="54">
        <v>1</v>
      </c>
      <c r="H64" s="52" t="s">
        <v>20</v>
      </c>
      <c r="I64" s="53"/>
    </row>
    <row r="65" spans="1:9" x14ac:dyDescent="0.25">
      <c r="A65" s="46" t="s">
        <v>306</v>
      </c>
      <c r="B65" s="37" t="s">
        <v>195</v>
      </c>
      <c r="C65" s="13" t="s">
        <v>307</v>
      </c>
      <c r="D65" s="47" t="s">
        <v>23</v>
      </c>
      <c r="E65" s="47"/>
      <c r="F65" s="47">
        <v>55</v>
      </c>
      <c r="G65" s="49">
        <v>3</v>
      </c>
      <c r="H65" s="47"/>
      <c r="I65" s="48"/>
    </row>
    <row r="66" spans="1:9" x14ac:dyDescent="0.25">
      <c r="A66" s="17" t="s">
        <v>131</v>
      </c>
      <c r="B66" s="18" t="s">
        <v>82</v>
      </c>
      <c r="C66" s="18" t="s">
        <v>132</v>
      </c>
      <c r="D66" s="42" t="s">
        <v>23</v>
      </c>
      <c r="E66" s="42"/>
      <c r="F66" s="42">
        <v>56</v>
      </c>
      <c r="G66" s="51">
        <v>1</v>
      </c>
      <c r="H66" s="42" t="s">
        <v>25</v>
      </c>
      <c r="I66" s="50"/>
    </row>
    <row r="67" spans="1:9" x14ac:dyDescent="0.25">
      <c r="A67" s="27" t="s">
        <v>308</v>
      </c>
      <c r="B67" s="6" t="s">
        <v>195</v>
      </c>
      <c r="C67" s="18" t="s">
        <v>309</v>
      </c>
      <c r="D67" s="42" t="s">
        <v>23</v>
      </c>
      <c r="E67" s="42"/>
      <c r="F67" s="42">
        <v>57</v>
      </c>
      <c r="G67" s="51">
        <v>4</v>
      </c>
      <c r="H67" s="42"/>
      <c r="I67" s="50"/>
    </row>
    <row r="68" spans="1:9" x14ac:dyDescent="0.25">
      <c r="A68" s="17" t="s">
        <v>133</v>
      </c>
      <c r="B68" s="18" t="s">
        <v>69</v>
      </c>
      <c r="C68" s="18" t="s">
        <v>134</v>
      </c>
      <c r="D68" s="42" t="s">
        <v>23</v>
      </c>
      <c r="E68" s="42"/>
      <c r="F68" s="42">
        <v>58</v>
      </c>
      <c r="G68" s="51">
        <v>2</v>
      </c>
      <c r="H68" s="42" t="s">
        <v>92</v>
      </c>
      <c r="I68" s="50"/>
    </row>
    <row r="69" spans="1:9" ht="15.75" thickBot="1" x14ac:dyDescent="0.3">
      <c r="A69" s="28" t="s">
        <v>310</v>
      </c>
      <c r="B69" s="29" t="s">
        <v>283</v>
      </c>
      <c r="C69" s="29" t="s">
        <v>311</v>
      </c>
      <c r="D69" s="52" t="s">
        <v>23</v>
      </c>
      <c r="E69" s="52"/>
      <c r="F69" s="52">
        <v>59</v>
      </c>
      <c r="G69" s="54">
        <v>5</v>
      </c>
      <c r="H69" s="52"/>
      <c r="I69" s="53"/>
    </row>
    <row r="70" spans="1:9" x14ac:dyDescent="0.25">
      <c r="A70" s="46" t="s">
        <v>312</v>
      </c>
      <c r="B70" s="37" t="s">
        <v>283</v>
      </c>
      <c r="C70" s="37" t="s">
        <v>313</v>
      </c>
      <c r="D70" s="47" t="s">
        <v>26</v>
      </c>
      <c r="E70" s="47"/>
      <c r="F70" s="47">
        <v>60</v>
      </c>
      <c r="G70" s="49">
        <v>6</v>
      </c>
      <c r="H70" s="47"/>
      <c r="I70" s="48"/>
    </row>
    <row r="71" spans="1:9" x14ac:dyDescent="0.25">
      <c r="A71" s="27" t="s">
        <v>314</v>
      </c>
      <c r="B71" s="6" t="s">
        <v>283</v>
      </c>
      <c r="C71" s="6" t="s">
        <v>315</v>
      </c>
      <c r="D71" s="42" t="s">
        <v>26</v>
      </c>
      <c r="E71" s="42"/>
      <c r="F71" s="42">
        <v>61</v>
      </c>
      <c r="G71" s="51">
        <v>5</v>
      </c>
      <c r="H71" s="42"/>
      <c r="I71" s="50"/>
    </row>
    <row r="72" spans="1:9" x14ac:dyDescent="0.25">
      <c r="A72" s="17" t="s">
        <v>316</v>
      </c>
      <c r="B72" s="18" t="s">
        <v>69</v>
      </c>
      <c r="C72" s="18" t="s">
        <v>317</v>
      </c>
      <c r="D72" s="42" t="s">
        <v>26</v>
      </c>
      <c r="E72" s="42"/>
      <c r="F72" s="42">
        <v>62</v>
      </c>
      <c r="G72" s="51">
        <v>2</v>
      </c>
      <c r="H72" s="42" t="s">
        <v>28</v>
      </c>
      <c r="I72" s="50"/>
    </row>
    <row r="73" spans="1:9" x14ac:dyDescent="0.25">
      <c r="A73" s="27" t="s">
        <v>318</v>
      </c>
      <c r="B73" s="6" t="s">
        <v>195</v>
      </c>
      <c r="C73" s="6" t="s">
        <v>319</v>
      </c>
      <c r="D73" s="42" t="s">
        <v>26</v>
      </c>
      <c r="E73" s="42"/>
      <c r="F73" s="42">
        <v>63</v>
      </c>
      <c r="G73" s="51">
        <v>4</v>
      </c>
      <c r="H73" s="42"/>
      <c r="I73" s="50"/>
    </row>
    <row r="74" spans="1:9" x14ac:dyDescent="0.25">
      <c r="A74" s="27" t="s">
        <v>320</v>
      </c>
      <c r="B74" s="6" t="s">
        <v>300</v>
      </c>
      <c r="C74" s="6" t="s">
        <v>321</v>
      </c>
      <c r="D74" s="42" t="s">
        <v>26</v>
      </c>
      <c r="E74" s="42"/>
      <c r="F74" s="42">
        <v>64</v>
      </c>
      <c r="G74" s="51">
        <v>3</v>
      </c>
      <c r="H74" s="42"/>
      <c r="I74" s="50"/>
    </row>
    <row r="75" spans="1:9" x14ac:dyDescent="0.25">
      <c r="A75" s="27" t="s">
        <v>322</v>
      </c>
      <c r="B75" s="6" t="s">
        <v>283</v>
      </c>
      <c r="C75" s="6" t="s">
        <v>323</v>
      </c>
      <c r="D75" s="42" t="s">
        <v>26</v>
      </c>
      <c r="E75" s="42"/>
      <c r="F75" s="42">
        <v>65</v>
      </c>
      <c r="G75" s="51">
        <v>8</v>
      </c>
      <c r="H75" s="42"/>
      <c r="I75" s="50"/>
    </row>
    <row r="76" spans="1:9" x14ac:dyDescent="0.25">
      <c r="A76" s="27" t="s">
        <v>324</v>
      </c>
      <c r="B76" s="6" t="s">
        <v>195</v>
      </c>
      <c r="C76" s="6" t="s">
        <v>325</v>
      </c>
      <c r="D76" s="42" t="s">
        <v>26</v>
      </c>
      <c r="E76" s="42"/>
      <c r="F76" s="42">
        <v>66</v>
      </c>
      <c r="G76" s="51">
        <v>7</v>
      </c>
      <c r="H76" s="42"/>
      <c r="I76" s="50"/>
    </row>
    <row r="77" spans="1:9" ht="15.75" thickBot="1" x14ac:dyDescent="0.3">
      <c r="A77" s="28" t="s">
        <v>326</v>
      </c>
      <c r="B77" s="29" t="s">
        <v>16</v>
      </c>
      <c r="C77" s="29" t="s">
        <v>327</v>
      </c>
      <c r="D77" s="52" t="s">
        <v>26</v>
      </c>
      <c r="E77" s="52"/>
      <c r="F77" s="52">
        <v>67</v>
      </c>
      <c r="G77" s="54">
        <v>1</v>
      </c>
      <c r="H77" s="52" t="s">
        <v>29</v>
      </c>
      <c r="I77" s="53"/>
    </row>
    <row r="78" spans="1:9" ht="15.75" thickBot="1" x14ac:dyDescent="0.3">
      <c r="A78" s="30" t="s">
        <v>328</v>
      </c>
      <c r="B78" s="61" t="s">
        <v>69</v>
      </c>
      <c r="C78" s="31" t="s">
        <v>329</v>
      </c>
      <c r="D78" s="55" t="s">
        <v>30</v>
      </c>
      <c r="E78" s="55"/>
      <c r="F78" s="55">
        <v>68</v>
      </c>
      <c r="G78" s="57">
        <v>1</v>
      </c>
      <c r="H78" s="55" t="s">
        <v>32</v>
      </c>
      <c r="I78" s="56"/>
    </row>
    <row r="79" spans="1:9" x14ac:dyDescent="0.25">
      <c r="A79" s="12" t="s">
        <v>330</v>
      </c>
      <c r="B79" s="37" t="s">
        <v>69</v>
      </c>
      <c r="C79" s="13" t="s">
        <v>331</v>
      </c>
      <c r="D79" s="47" t="s">
        <v>33</v>
      </c>
      <c r="E79" s="47"/>
      <c r="F79" s="47">
        <v>69</v>
      </c>
      <c r="G79" s="49">
        <v>3</v>
      </c>
      <c r="H79" s="47"/>
      <c r="I79" s="48"/>
    </row>
    <row r="80" spans="1:9" x14ac:dyDescent="0.25">
      <c r="A80" s="27" t="s">
        <v>332</v>
      </c>
      <c r="B80" s="6" t="s">
        <v>16</v>
      </c>
      <c r="C80" s="6" t="s">
        <v>333</v>
      </c>
      <c r="D80" s="42" t="s">
        <v>33</v>
      </c>
      <c r="E80" s="42"/>
      <c r="F80" s="42">
        <v>70</v>
      </c>
      <c r="G80" s="51">
        <v>2</v>
      </c>
      <c r="H80" s="42" t="s">
        <v>39</v>
      </c>
      <c r="I80" s="50" t="s">
        <v>95</v>
      </c>
    </row>
    <row r="81" spans="1:9" ht="15.75" thickBot="1" x14ac:dyDescent="0.3">
      <c r="A81" s="28" t="s">
        <v>334</v>
      </c>
      <c r="B81" s="29" t="s">
        <v>258</v>
      </c>
      <c r="C81" s="23" t="s">
        <v>335</v>
      </c>
      <c r="D81" s="52" t="s">
        <v>33</v>
      </c>
      <c r="E81" s="52"/>
      <c r="F81" s="52">
        <v>71</v>
      </c>
      <c r="G81" s="54">
        <v>1</v>
      </c>
      <c r="H81" s="52" t="s">
        <v>37</v>
      </c>
      <c r="I81" s="53" t="s">
        <v>11</v>
      </c>
    </row>
    <row r="82" spans="1:9" x14ac:dyDescent="0.25">
      <c r="A82" s="42"/>
      <c r="B82" s="42"/>
      <c r="C82" s="42"/>
      <c r="D82" s="42"/>
      <c r="E82" s="42"/>
      <c r="F82" s="42"/>
      <c r="G82" s="51"/>
      <c r="H82" s="42"/>
      <c r="I82" s="42"/>
    </row>
    <row r="83" spans="1:9" ht="23.25" thickBot="1" x14ac:dyDescent="0.35">
      <c r="A83" s="41" t="s">
        <v>135</v>
      </c>
      <c r="B83" s="42"/>
      <c r="C83" s="42"/>
      <c r="D83" s="42"/>
      <c r="E83" s="42"/>
      <c r="F83" s="43" t="s">
        <v>42</v>
      </c>
      <c r="G83" s="43"/>
      <c r="H83" s="43"/>
      <c r="I83" s="42"/>
    </row>
    <row r="84" spans="1:9" ht="15.75" thickBot="1" x14ac:dyDescent="0.3">
      <c r="A84" s="62"/>
      <c r="B84" s="62"/>
      <c r="C84" s="62"/>
      <c r="D84" s="62"/>
      <c r="E84" s="63"/>
      <c r="F84" s="63"/>
      <c r="G84" s="196" t="s">
        <v>3</v>
      </c>
      <c r="H84" s="197"/>
      <c r="I84" s="198"/>
    </row>
    <row r="85" spans="1:9" ht="15.75" thickBot="1" x14ac:dyDescent="0.3">
      <c r="A85" s="3" t="s">
        <v>4</v>
      </c>
      <c r="B85" s="4" t="s">
        <v>5</v>
      </c>
      <c r="C85" s="4" t="s">
        <v>6</v>
      </c>
      <c r="D85" s="4" t="s">
        <v>7</v>
      </c>
      <c r="E85" s="4" t="s">
        <v>8</v>
      </c>
      <c r="F85" s="3" t="s">
        <v>9</v>
      </c>
      <c r="G85" s="3" t="s">
        <v>10</v>
      </c>
      <c r="H85" s="4" t="s">
        <v>7</v>
      </c>
      <c r="I85" s="4" t="s">
        <v>11</v>
      </c>
    </row>
    <row r="86" spans="1:9" x14ac:dyDescent="0.25">
      <c r="A86" s="46" t="s">
        <v>336</v>
      </c>
      <c r="B86" s="13" t="s">
        <v>82</v>
      </c>
      <c r="C86" s="37" t="s">
        <v>337</v>
      </c>
      <c r="D86" s="47" t="s">
        <v>45</v>
      </c>
      <c r="E86" s="47"/>
      <c r="F86" s="47">
        <v>72</v>
      </c>
      <c r="G86" s="47">
        <v>2</v>
      </c>
      <c r="H86" s="47" t="s">
        <v>47</v>
      </c>
      <c r="I86" s="48"/>
    </row>
    <row r="87" spans="1:9" x14ac:dyDescent="0.25">
      <c r="A87" s="17" t="s">
        <v>136</v>
      </c>
      <c r="B87" s="18" t="s">
        <v>69</v>
      </c>
      <c r="C87" s="18" t="s">
        <v>137</v>
      </c>
      <c r="D87" s="42" t="s">
        <v>45</v>
      </c>
      <c r="E87" s="42"/>
      <c r="F87" s="42">
        <v>73</v>
      </c>
      <c r="G87" s="42">
        <v>3</v>
      </c>
      <c r="H87" s="42"/>
      <c r="I87" s="50"/>
    </row>
    <row r="88" spans="1:9" ht="15.75" thickBot="1" x14ac:dyDescent="0.3">
      <c r="A88" s="22" t="s">
        <v>138</v>
      </c>
      <c r="B88" s="23" t="s">
        <v>78</v>
      </c>
      <c r="C88" s="23" t="s">
        <v>139</v>
      </c>
      <c r="D88" s="52" t="s">
        <v>45</v>
      </c>
      <c r="E88" s="52"/>
      <c r="F88" s="52">
        <v>74</v>
      </c>
      <c r="G88" s="52">
        <v>1</v>
      </c>
      <c r="H88" s="52" t="s">
        <v>48</v>
      </c>
      <c r="I88" s="53"/>
    </row>
    <row r="89" spans="1:9" x14ac:dyDescent="0.25">
      <c r="A89" s="12" t="s">
        <v>338</v>
      </c>
      <c r="B89" s="13" t="s">
        <v>69</v>
      </c>
      <c r="C89" s="13" t="s">
        <v>339</v>
      </c>
      <c r="D89" s="47" t="s">
        <v>51</v>
      </c>
      <c r="E89" s="47"/>
      <c r="F89" s="47">
        <v>75</v>
      </c>
      <c r="G89" s="47">
        <v>1</v>
      </c>
      <c r="H89" s="47" t="s">
        <v>58</v>
      </c>
      <c r="I89" s="48"/>
    </row>
    <row r="90" spans="1:9" x14ac:dyDescent="0.25">
      <c r="A90" s="17" t="s">
        <v>140</v>
      </c>
      <c r="B90" s="18" t="s">
        <v>69</v>
      </c>
      <c r="C90" s="18" t="s">
        <v>141</v>
      </c>
      <c r="D90" s="42" t="s">
        <v>51</v>
      </c>
      <c r="E90" s="42"/>
      <c r="F90" s="42">
        <v>76</v>
      </c>
      <c r="G90" s="42">
        <v>2</v>
      </c>
      <c r="H90" s="42" t="s">
        <v>52</v>
      </c>
      <c r="I90" s="50"/>
    </row>
    <row r="91" spans="1:9" ht="15.75" thickBot="1" x14ac:dyDescent="0.3">
      <c r="A91" s="22" t="s">
        <v>142</v>
      </c>
      <c r="B91" s="23" t="s">
        <v>72</v>
      </c>
      <c r="C91" s="23" t="s">
        <v>143</v>
      </c>
      <c r="D91" s="52" t="s">
        <v>51</v>
      </c>
      <c r="E91" s="52"/>
      <c r="F91" s="52">
        <v>77</v>
      </c>
      <c r="G91" s="52">
        <v>3</v>
      </c>
      <c r="H91" s="52"/>
      <c r="I91" s="53"/>
    </row>
    <row r="92" spans="1:9" x14ac:dyDescent="0.25">
      <c r="A92" s="12" t="s">
        <v>144</v>
      </c>
      <c r="B92" s="13" t="s">
        <v>69</v>
      </c>
      <c r="C92" s="13" t="s">
        <v>145</v>
      </c>
      <c r="D92" s="47" t="s">
        <v>59</v>
      </c>
      <c r="E92" s="47"/>
      <c r="F92" s="47">
        <v>78</v>
      </c>
      <c r="G92" s="47">
        <v>3</v>
      </c>
      <c r="H92" s="47"/>
      <c r="I92" s="48"/>
    </row>
    <row r="93" spans="1:9" x14ac:dyDescent="0.25">
      <c r="A93" s="27" t="s">
        <v>340</v>
      </c>
      <c r="B93" s="18" t="s">
        <v>82</v>
      </c>
      <c r="C93" s="6" t="s">
        <v>341</v>
      </c>
      <c r="D93" s="42" t="s">
        <v>59</v>
      </c>
      <c r="F93" s="42">
        <v>79</v>
      </c>
      <c r="G93" s="42">
        <v>2</v>
      </c>
      <c r="H93" s="6" t="s">
        <v>60</v>
      </c>
      <c r="I93" s="39" t="s">
        <v>95</v>
      </c>
    </row>
    <row r="94" spans="1:9" x14ac:dyDescent="0.25">
      <c r="A94" s="17" t="s">
        <v>146</v>
      </c>
      <c r="B94" s="18" t="s">
        <v>69</v>
      </c>
      <c r="C94" s="18" t="s">
        <v>147</v>
      </c>
      <c r="D94" s="42" t="s">
        <v>59</v>
      </c>
      <c r="F94" s="42">
        <v>80</v>
      </c>
      <c r="G94" s="42">
        <v>4</v>
      </c>
      <c r="I94" s="39"/>
    </row>
    <row r="95" spans="1:9" ht="15.75" thickBot="1" x14ac:dyDescent="0.3">
      <c r="A95" s="22" t="s">
        <v>342</v>
      </c>
      <c r="B95" s="29" t="s">
        <v>69</v>
      </c>
      <c r="C95" s="23" t="s">
        <v>343</v>
      </c>
      <c r="D95" s="52" t="s">
        <v>59</v>
      </c>
      <c r="E95" s="29"/>
      <c r="F95" s="52">
        <v>81</v>
      </c>
      <c r="G95" s="29">
        <v>1</v>
      </c>
      <c r="H95" s="29" t="s">
        <v>62</v>
      </c>
      <c r="I95" s="40" t="s">
        <v>11</v>
      </c>
    </row>
  </sheetData>
  <sheetProtection algorithmName="SHA-512" hashValue="g2hU9mwJM8Mp1ksa11OGrEf1T9qJJqjYy8W9ao/UV2+tQIZa0YWsLZA8KXG2/7W6HX6luk7u+481dP1u6Ma5PQ==" saltValue="CKMCLbO+5vDayo/DUeRxBA==" spinCount="100000" sheet="1" objects="1" scenarios="1"/>
  <mergeCells count="4">
    <mergeCell ref="G84:I84"/>
    <mergeCell ref="G2:I2"/>
    <mergeCell ref="G25:I25"/>
    <mergeCell ref="G52:I5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5B256-ADE6-4DF0-9916-5BFF4D817B81}">
  <sheetPr>
    <tabColor theme="9" tint="-0.249977111117893"/>
  </sheetPr>
  <dimension ref="B1:F32"/>
  <sheetViews>
    <sheetView workbookViewId="0"/>
  </sheetViews>
  <sheetFormatPr baseColWidth="10" defaultRowHeight="15" x14ac:dyDescent="0.25"/>
  <cols>
    <col min="1" max="1" width="4.42578125" style="6" customWidth="1"/>
    <col min="2" max="2" width="16.5703125" style="6" customWidth="1"/>
    <col min="3" max="3" width="36.5703125" style="6" customWidth="1"/>
    <col min="4" max="4" width="11.5703125" style="6" bestFit="1" customWidth="1"/>
    <col min="5" max="5" width="36.85546875" style="6" customWidth="1"/>
    <col min="6" max="16384" width="11.42578125" style="6"/>
  </cols>
  <sheetData>
    <row r="1" spans="2:6" ht="15.75" thickBot="1" x14ac:dyDescent="0.3"/>
    <row r="2" spans="2:6" ht="19.5" thickBot="1" x14ac:dyDescent="0.3">
      <c r="B2" s="202" t="s">
        <v>357</v>
      </c>
      <c r="C2" s="203"/>
      <c r="D2" s="203"/>
      <c r="E2" s="203"/>
      <c r="F2" s="204"/>
    </row>
    <row r="3" spans="2:6" ht="15.75" thickBot="1" x14ac:dyDescent="0.3">
      <c r="B3" s="64" t="s">
        <v>344</v>
      </c>
      <c r="C3" s="65" t="s">
        <v>345</v>
      </c>
      <c r="D3" s="64" t="s">
        <v>346</v>
      </c>
      <c r="E3" s="65" t="s">
        <v>347</v>
      </c>
      <c r="F3" s="64" t="s">
        <v>348</v>
      </c>
    </row>
    <row r="4" spans="2:6" ht="15.75" thickBot="1" x14ac:dyDescent="0.3">
      <c r="B4" s="28" t="s">
        <v>358</v>
      </c>
      <c r="C4" s="66" t="s">
        <v>12</v>
      </c>
      <c r="D4" s="29" t="s">
        <v>350</v>
      </c>
      <c r="E4" s="29" t="s">
        <v>359</v>
      </c>
      <c r="F4" s="40">
        <v>1</v>
      </c>
    </row>
    <row r="5" spans="2:6" ht="15.75" thickBot="1" x14ac:dyDescent="0.3">
      <c r="C5" s="67"/>
    </row>
    <row r="6" spans="2:6" ht="19.5" thickBot="1" x14ac:dyDescent="0.3">
      <c r="B6" s="202" t="s">
        <v>349</v>
      </c>
      <c r="C6" s="203"/>
      <c r="D6" s="203"/>
      <c r="E6" s="203"/>
      <c r="F6" s="204"/>
    </row>
    <row r="7" spans="2:6" ht="15.75" thickBot="1" x14ac:dyDescent="0.3">
      <c r="B7" s="64" t="s">
        <v>344</v>
      </c>
      <c r="C7" s="65" t="s">
        <v>345</v>
      </c>
      <c r="D7" s="64" t="s">
        <v>346</v>
      </c>
      <c r="E7" s="65" t="s">
        <v>347</v>
      </c>
      <c r="F7" s="64" t="s">
        <v>348</v>
      </c>
    </row>
    <row r="8" spans="2:6" x14ac:dyDescent="0.25">
      <c r="B8" s="68" t="s">
        <v>358</v>
      </c>
      <c r="C8" s="69" t="s">
        <v>12</v>
      </c>
      <c r="D8" s="37" t="s">
        <v>350</v>
      </c>
      <c r="E8" s="37" t="s">
        <v>360</v>
      </c>
      <c r="F8" s="38">
        <v>3</v>
      </c>
    </row>
    <row r="9" spans="2:6" x14ac:dyDescent="0.25">
      <c r="B9" s="70" t="s">
        <v>358</v>
      </c>
      <c r="C9" s="67" t="s">
        <v>16</v>
      </c>
      <c r="D9" s="6" t="s">
        <v>361</v>
      </c>
      <c r="E9" s="6" t="s">
        <v>362</v>
      </c>
      <c r="F9" s="39">
        <v>2</v>
      </c>
    </row>
    <row r="10" spans="2:6" ht="15.75" thickBot="1" x14ac:dyDescent="0.3">
      <c r="B10" s="71" t="s">
        <v>358</v>
      </c>
      <c r="C10" s="66" t="s">
        <v>12</v>
      </c>
      <c r="D10" s="29" t="s">
        <v>40</v>
      </c>
      <c r="E10" s="29" t="s">
        <v>363</v>
      </c>
      <c r="F10" s="40">
        <v>1</v>
      </c>
    </row>
    <row r="11" spans="2:6" ht="15.75" thickBot="1" x14ac:dyDescent="0.3">
      <c r="B11" s="67"/>
      <c r="C11" s="67"/>
      <c r="D11" s="67"/>
      <c r="E11" s="67"/>
      <c r="F11" s="72"/>
    </row>
    <row r="12" spans="2:6" ht="19.5" thickBot="1" x14ac:dyDescent="0.3">
      <c r="B12" s="202" t="s">
        <v>351</v>
      </c>
      <c r="C12" s="203"/>
      <c r="D12" s="203"/>
      <c r="E12" s="203"/>
      <c r="F12" s="204"/>
    </row>
    <row r="13" spans="2:6" ht="15.75" thickBot="1" x14ac:dyDescent="0.3">
      <c r="B13" s="64" t="s">
        <v>344</v>
      </c>
      <c r="C13" s="65" t="s">
        <v>345</v>
      </c>
      <c r="D13" s="64" t="s">
        <v>352</v>
      </c>
      <c r="E13" s="65" t="s">
        <v>353</v>
      </c>
      <c r="F13" s="64" t="s">
        <v>354</v>
      </c>
    </row>
    <row r="14" spans="2:6" ht="15.75" thickBot="1" x14ac:dyDescent="0.3">
      <c r="B14" s="73" t="s">
        <v>358</v>
      </c>
      <c r="C14" s="74" t="s">
        <v>12</v>
      </c>
      <c r="D14" s="61" t="s">
        <v>364</v>
      </c>
      <c r="E14" s="61" t="s">
        <v>365</v>
      </c>
      <c r="F14" s="75">
        <v>1</v>
      </c>
    </row>
    <row r="15" spans="2:6" ht="15.75" thickBot="1" x14ac:dyDescent="0.3">
      <c r="B15" s="67"/>
      <c r="C15" s="67"/>
      <c r="E15" s="67"/>
    </row>
    <row r="16" spans="2:6" ht="19.5" thickBot="1" x14ac:dyDescent="0.3">
      <c r="B16" s="202" t="s">
        <v>355</v>
      </c>
      <c r="C16" s="203"/>
      <c r="D16" s="203"/>
      <c r="E16" s="203"/>
      <c r="F16" s="204"/>
    </row>
    <row r="17" spans="2:6" ht="15.75" thickBot="1" x14ac:dyDescent="0.3">
      <c r="B17" s="64" t="s">
        <v>344</v>
      </c>
      <c r="C17" s="65" t="s">
        <v>345</v>
      </c>
      <c r="D17" s="64" t="s">
        <v>352</v>
      </c>
      <c r="E17" s="65" t="s">
        <v>353</v>
      </c>
      <c r="F17" s="64" t="s">
        <v>354</v>
      </c>
    </row>
    <row r="18" spans="2:6" x14ac:dyDescent="0.25">
      <c r="B18" s="46" t="s">
        <v>358</v>
      </c>
      <c r="C18" s="37" t="s">
        <v>12</v>
      </c>
      <c r="D18" s="37" t="s">
        <v>364</v>
      </c>
      <c r="E18" s="37" t="s">
        <v>365</v>
      </c>
      <c r="F18" s="38">
        <v>2</v>
      </c>
    </row>
    <row r="19" spans="2:6" ht="15.75" thickBot="1" x14ac:dyDescent="0.3">
      <c r="B19" s="28" t="s">
        <v>358</v>
      </c>
      <c r="C19" s="29" t="s">
        <v>12</v>
      </c>
      <c r="D19" s="29" t="s">
        <v>366</v>
      </c>
      <c r="E19" s="29" t="s">
        <v>367</v>
      </c>
      <c r="F19" s="40">
        <v>1</v>
      </c>
    </row>
    <row r="20" spans="2:6" ht="15.75" thickBot="1" x14ac:dyDescent="0.3"/>
    <row r="21" spans="2:6" ht="19.5" thickBot="1" x14ac:dyDescent="0.3">
      <c r="B21" s="202" t="s">
        <v>371</v>
      </c>
      <c r="C21" s="203"/>
      <c r="D21" s="203"/>
      <c r="E21" s="203"/>
      <c r="F21" s="204"/>
    </row>
    <row r="22" spans="2:6" ht="15.75" thickBot="1" x14ac:dyDescent="0.3">
      <c r="B22" s="64" t="s">
        <v>344</v>
      </c>
      <c r="C22" s="65" t="s">
        <v>345</v>
      </c>
      <c r="D22" s="64" t="s">
        <v>346</v>
      </c>
      <c r="E22" s="65" t="s">
        <v>374</v>
      </c>
      <c r="F22" s="64" t="s">
        <v>348</v>
      </c>
    </row>
    <row r="23" spans="2:6" ht="15.75" thickBot="1" x14ac:dyDescent="0.3">
      <c r="B23" s="28" t="s">
        <v>368</v>
      </c>
      <c r="C23" s="29" t="s">
        <v>84</v>
      </c>
      <c r="D23" s="29" t="s">
        <v>369</v>
      </c>
      <c r="E23" s="29" t="s">
        <v>370</v>
      </c>
      <c r="F23" s="40">
        <v>1</v>
      </c>
    </row>
    <row r="24" spans="2:6" ht="15.75" thickBot="1" x14ac:dyDescent="0.3"/>
    <row r="25" spans="2:6" ht="19.5" thickBot="1" x14ac:dyDescent="0.3">
      <c r="B25" s="202" t="s">
        <v>372</v>
      </c>
      <c r="C25" s="203"/>
      <c r="D25" s="203"/>
      <c r="E25" s="203"/>
      <c r="F25" s="204"/>
    </row>
    <row r="26" spans="2:6" ht="15.75" thickBot="1" x14ac:dyDescent="0.3">
      <c r="B26" s="64" t="s">
        <v>344</v>
      </c>
      <c r="C26" s="65" t="s">
        <v>345</v>
      </c>
      <c r="D26" s="64" t="s">
        <v>346</v>
      </c>
      <c r="E26" s="65" t="s">
        <v>374</v>
      </c>
      <c r="F26" s="64" t="s">
        <v>348</v>
      </c>
    </row>
    <row r="27" spans="2:6" x14ac:dyDescent="0.25">
      <c r="B27" s="46" t="s">
        <v>373</v>
      </c>
      <c r="C27" s="37" t="s">
        <v>82</v>
      </c>
      <c r="D27" s="37" t="s">
        <v>96</v>
      </c>
      <c r="E27" s="37" t="s">
        <v>375</v>
      </c>
      <c r="F27" s="38">
        <v>1</v>
      </c>
    </row>
    <row r="28" spans="2:6" ht="15.75" thickBot="1" x14ac:dyDescent="0.3">
      <c r="B28" s="28" t="s">
        <v>373</v>
      </c>
      <c r="C28" s="29" t="s">
        <v>72</v>
      </c>
      <c r="D28" s="29" t="s">
        <v>97</v>
      </c>
      <c r="E28" s="29" t="s">
        <v>376</v>
      </c>
      <c r="F28" s="40">
        <v>2</v>
      </c>
    </row>
    <row r="29" spans="2:6" ht="15.75" thickBot="1" x14ac:dyDescent="0.3"/>
    <row r="30" spans="2:6" ht="19.5" thickBot="1" x14ac:dyDescent="0.3">
      <c r="B30" s="202" t="s">
        <v>377</v>
      </c>
      <c r="C30" s="203"/>
      <c r="D30" s="203"/>
      <c r="E30" s="203"/>
      <c r="F30" s="204"/>
    </row>
    <row r="31" spans="2:6" ht="15.75" thickBot="1" x14ac:dyDescent="0.3">
      <c r="B31" s="64" t="s">
        <v>344</v>
      </c>
      <c r="C31" s="65" t="s">
        <v>345</v>
      </c>
      <c r="D31" s="64" t="s">
        <v>346</v>
      </c>
      <c r="E31" s="65" t="s">
        <v>374</v>
      </c>
      <c r="F31" s="64" t="s">
        <v>348</v>
      </c>
    </row>
    <row r="32" spans="2:6" ht="15.75" thickBot="1" x14ac:dyDescent="0.3">
      <c r="B32" s="28" t="s">
        <v>378</v>
      </c>
      <c r="C32" s="29" t="s">
        <v>72</v>
      </c>
      <c r="D32" s="29" t="s">
        <v>379</v>
      </c>
      <c r="E32" s="29" t="s">
        <v>380</v>
      </c>
      <c r="F32" s="40">
        <v>1</v>
      </c>
    </row>
  </sheetData>
  <sheetProtection algorithmName="SHA-512" hashValue="dngY1nfNy5sDejytS8/VKyDLrK+oq0l3NLsTgYgcPTT87oau/uSAqahYTp3hKMDr6OWRhnVCu+TOgTrPJGpU5Q==" saltValue="Hj35u6wo6liObpwdpTJCvg==" spinCount="100000" sheet="1" objects="1" scenarios="1"/>
  <mergeCells count="7">
    <mergeCell ref="B30:F30"/>
    <mergeCell ref="B2:F2"/>
    <mergeCell ref="B6:F6"/>
    <mergeCell ref="B12:F12"/>
    <mergeCell ref="B16:F16"/>
    <mergeCell ref="B21:F21"/>
    <mergeCell ref="B25:F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C9FE6-3746-475F-B5A6-D26467D77C39}">
  <sheetPr>
    <tabColor theme="9" tint="-0.249977111117893"/>
  </sheetPr>
  <dimension ref="A1:F26"/>
  <sheetViews>
    <sheetView workbookViewId="0">
      <selection activeCell="I32" sqref="I32"/>
    </sheetView>
  </sheetViews>
  <sheetFormatPr baseColWidth="10" defaultRowHeight="15" x14ac:dyDescent="0.25"/>
  <cols>
    <col min="1" max="1" width="4.5703125" style="6" customWidth="1"/>
    <col min="2" max="2" width="2.42578125" style="6" bestFit="1" customWidth="1"/>
    <col min="3" max="3" width="25.85546875" style="6" bestFit="1" customWidth="1"/>
    <col min="4" max="4" width="18.85546875" style="6" bestFit="1" customWidth="1"/>
    <col min="5" max="5" width="7.140625" style="6" bestFit="1" customWidth="1"/>
    <col min="6" max="6" width="9.28515625" style="6" bestFit="1" customWidth="1"/>
    <col min="7" max="16384" width="11.42578125" style="6"/>
  </cols>
  <sheetData>
    <row r="1" spans="1:6" x14ac:dyDescent="0.25">
      <c r="A1" s="42"/>
      <c r="B1" s="205"/>
      <c r="C1" s="205"/>
      <c r="D1" s="78"/>
      <c r="E1" s="79"/>
      <c r="F1" s="79"/>
    </row>
    <row r="2" spans="1:6" ht="23.25" x14ac:dyDescent="0.35">
      <c r="A2" s="42"/>
      <c r="B2" s="42"/>
      <c r="C2" s="80" t="s">
        <v>344</v>
      </c>
      <c r="D2" s="80" t="s">
        <v>358</v>
      </c>
      <c r="E2" s="42"/>
      <c r="F2" s="42"/>
    </row>
    <row r="3" spans="1:6" x14ac:dyDescent="0.25">
      <c r="A3" s="42"/>
      <c r="B3" s="76" t="s">
        <v>395</v>
      </c>
      <c r="C3" s="76" t="s">
        <v>5</v>
      </c>
      <c r="D3" s="76" t="s">
        <v>381</v>
      </c>
      <c r="E3" s="76" t="s">
        <v>382</v>
      </c>
      <c r="F3" s="76" t="s">
        <v>383</v>
      </c>
    </row>
    <row r="4" spans="1:6" x14ac:dyDescent="0.25">
      <c r="A4" s="42"/>
      <c r="B4" s="81">
        <v>1</v>
      </c>
      <c r="C4" s="81" t="s">
        <v>12</v>
      </c>
      <c r="D4" s="81" t="s">
        <v>384</v>
      </c>
      <c r="E4" s="82">
        <v>2032</v>
      </c>
      <c r="F4" s="82">
        <v>16</v>
      </c>
    </row>
    <row r="5" spans="1:6" x14ac:dyDescent="0.25">
      <c r="A5" s="42"/>
      <c r="B5" s="81">
        <v>2</v>
      </c>
      <c r="C5" s="81" t="s">
        <v>16</v>
      </c>
      <c r="D5" s="81" t="s">
        <v>385</v>
      </c>
      <c r="E5" s="82">
        <v>1056</v>
      </c>
      <c r="F5" s="82">
        <v>15</v>
      </c>
    </row>
    <row r="6" spans="1:6" x14ac:dyDescent="0.25">
      <c r="A6" s="42"/>
      <c r="B6" s="81">
        <v>3</v>
      </c>
      <c r="C6" s="81" t="s">
        <v>84</v>
      </c>
      <c r="D6" s="81" t="s">
        <v>387</v>
      </c>
      <c r="E6" s="82">
        <v>220</v>
      </c>
      <c r="F6" s="82">
        <v>5</v>
      </c>
    </row>
    <row r="7" spans="1:6" x14ac:dyDescent="0.25">
      <c r="A7" s="42"/>
      <c r="B7" s="81">
        <v>4</v>
      </c>
      <c r="C7" s="81" t="s">
        <v>101</v>
      </c>
      <c r="D7" s="81" t="s">
        <v>388</v>
      </c>
      <c r="E7" s="82">
        <v>92</v>
      </c>
      <c r="F7" s="82">
        <v>4</v>
      </c>
    </row>
    <row r="8" spans="1:6" x14ac:dyDescent="0.25">
      <c r="A8" s="42"/>
      <c r="B8" s="81">
        <v>5</v>
      </c>
      <c r="C8" s="81" t="s">
        <v>389</v>
      </c>
      <c r="D8" s="81" t="s">
        <v>390</v>
      </c>
      <c r="E8" s="82">
        <v>72</v>
      </c>
      <c r="F8" s="82">
        <v>3</v>
      </c>
    </row>
    <row r="9" spans="1:6" x14ac:dyDescent="0.25">
      <c r="A9" s="42"/>
      <c r="B9" s="81">
        <v>6</v>
      </c>
      <c r="C9" s="81" t="s">
        <v>78</v>
      </c>
      <c r="D9" s="81" t="s">
        <v>391</v>
      </c>
      <c r="E9" s="82">
        <v>44</v>
      </c>
      <c r="F9" s="82">
        <v>4</v>
      </c>
    </row>
    <row r="10" spans="1:6" x14ac:dyDescent="0.25">
      <c r="A10" s="42"/>
      <c r="B10" s="81">
        <v>7</v>
      </c>
      <c r="C10" s="81" t="s">
        <v>149</v>
      </c>
      <c r="D10" s="81" t="s">
        <v>392</v>
      </c>
      <c r="E10" s="82">
        <v>36</v>
      </c>
      <c r="F10" s="82">
        <v>3</v>
      </c>
    </row>
    <row r="11" spans="1:6" x14ac:dyDescent="0.25">
      <c r="A11" s="42"/>
      <c r="B11" s="81">
        <v>8</v>
      </c>
      <c r="C11" s="81" t="s">
        <v>217</v>
      </c>
      <c r="D11" s="81" t="s">
        <v>393</v>
      </c>
      <c r="E11" s="82">
        <v>28</v>
      </c>
      <c r="F11" s="82">
        <v>1</v>
      </c>
    </row>
    <row r="12" spans="1:6" x14ac:dyDescent="0.25">
      <c r="A12" s="42"/>
      <c r="B12" s="81"/>
      <c r="C12" s="81"/>
      <c r="D12" s="81"/>
      <c r="E12" s="82"/>
      <c r="F12" s="82"/>
    </row>
    <row r="13" spans="1:6" ht="23.25" x14ac:dyDescent="0.35">
      <c r="A13" s="42"/>
      <c r="B13" s="42"/>
      <c r="C13" s="80" t="s">
        <v>344</v>
      </c>
      <c r="D13" s="80" t="s">
        <v>386</v>
      </c>
      <c r="E13" s="42"/>
      <c r="F13" s="42"/>
    </row>
    <row r="14" spans="1:6" x14ac:dyDescent="0.25">
      <c r="A14" s="42"/>
      <c r="B14" s="76" t="s">
        <v>395</v>
      </c>
      <c r="C14" s="76" t="s">
        <v>5</v>
      </c>
      <c r="D14" s="76" t="s">
        <v>381</v>
      </c>
      <c r="E14" s="76" t="s">
        <v>382</v>
      </c>
      <c r="F14" s="76" t="s">
        <v>383</v>
      </c>
    </row>
    <row r="15" spans="1:6" x14ac:dyDescent="0.25">
      <c r="A15" s="42"/>
      <c r="B15" s="81">
        <v>1</v>
      </c>
      <c r="C15" s="81" t="s">
        <v>69</v>
      </c>
      <c r="D15" s="81" t="s">
        <v>396</v>
      </c>
      <c r="E15" s="82">
        <v>1500</v>
      </c>
      <c r="F15" s="82">
        <v>16</v>
      </c>
    </row>
    <row r="16" spans="1:6" x14ac:dyDescent="0.25">
      <c r="A16" s="42"/>
      <c r="B16" s="81">
        <v>2</v>
      </c>
      <c r="C16" s="81" t="s">
        <v>16</v>
      </c>
      <c r="D16" s="81" t="s">
        <v>385</v>
      </c>
      <c r="E16" s="82">
        <v>720</v>
      </c>
      <c r="F16" s="82">
        <v>7</v>
      </c>
    </row>
    <row r="17" spans="1:6" x14ac:dyDescent="0.25">
      <c r="A17" s="42"/>
      <c r="B17" s="81">
        <v>3</v>
      </c>
      <c r="C17" s="81" t="s">
        <v>82</v>
      </c>
      <c r="D17" s="81" t="s">
        <v>397</v>
      </c>
      <c r="E17" s="82">
        <v>520</v>
      </c>
      <c r="F17" s="82">
        <v>7</v>
      </c>
    </row>
    <row r="18" spans="1:6" x14ac:dyDescent="0.25">
      <c r="A18" s="42"/>
      <c r="B18" s="81">
        <v>4</v>
      </c>
      <c r="C18" s="81" t="s">
        <v>258</v>
      </c>
      <c r="D18" s="81" t="s">
        <v>398</v>
      </c>
      <c r="E18" s="82">
        <v>400</v>
      </c>
      <c r="F18" s="82">
        <v>7</v>
      </c>
    </row>
    <row r="19" spans="1:6" x14ac:dyDescent="0.25">
      <c r="A19" s="42"/>
      <c r="B19" s="81">
        <v>5</v>
      </c>
      <c r="C19" s="81" t="s">
        <v>84</v>
      </c>
      <c r="D19" s="81" t="s">
        <v>387</v>
      </c>
      <c r="E19" s="82">
        <v>280</v>
      </c>
      <c r="F19" s="82">
        <v>5</v>
      </c>
    </row>
    <row r="20" spans="1:6" x14ac:dyDescent="0.25">
      <c r="A20" s="42"/>
      <c r="B20" s="81">
        <v>6</v>
      </c>
      <c r="C20" s="81" t="s">
        <v>72</v>
      </c>
      <c r="D20" s="81" t="s">
        <v>399</v>
      </c>
      <c r="E20" s="82">
        <v>200</v>
      </c>
      <c r="F20" s="82">
        <v>11</v>
      </c>
    </row>
    <row r="21" spans="1:6" x14ac:dyDescent="0.25">
      <c r="A21" s="42"/>
      <c r="B21" s="81">
        <v>7</v>
      </c>
      <c r="C21" s="81" t="s">
        <v>78</v>
      </c>
      <c r="D21" s="81" t="s">
        <v>391</v>
      </c>
      <c r="E21" s="82">
        <v>180</v>
      </c>
      <c r="F21" s="82">
        <v>4</v>
      </c>
    </row>
    <row r="22" spans="1:6" x14ac:dyDescent="0.25">
      <c r="A22" s="42"/>
      <c r="B22" s="81">
        <v>8</v>
      </c>
      <c r="C22" s="81" t="s">
        <v>195</v>
      </c>
      <c r="D22" s="81" t="s">
        <v>394</v>
      </c>
      <c r="E22" s="82">
        <v>40</v>
      </c>
      <c r="F22" s="82">
        <v>6</v>
      </c>
    </row>
    <row r="23" spans="1:6" x14ac:dyDescent="0.25">
      <c r="A23" s="42"/>
      <c r="B23" s="77"/>
      <c r="C23" s="77"/>
      <c r="D23" s="78"/>
      <c r="E23" s="79"/>
      <c r="F23" s="79"/>
    </row>
    <row r="24" spans="1:6" x14ac:dyDescent="0.25">
      <c r="A24" s="42"/>
      <c r="B24" s="77"/>
      <c r="C24" s="77"/>
      <c r="D24" s="78"/>
      <c r="E24" s="79"/>
      <c r="F24" s="79"/>
    </row>
    <row r="25" spans="1:6" x14ac:dyDescent="0.25">
      <c r="A25" s="42"/>
      <c r="B25" s="77"/>
      <c r="C25" s="77"/>
      <c r="D25" s="78"/>
      <c r="E25" s="79"/>
      <c r="F25" s="79"/>
    </row>
    <row r="26" spans="1:6" x14ac:dyDescent="0.25">
      <c r="A26" s="42"/>
      <c r="B26" s="77"/>
      <c r="C26" s="77"/>
      <c r="D26" s="78"/>
      <c r="E26" s="79"/>
      <c r="F26" s="79"/>
    </row>
  </sheetData>
  <sheetProtection algorithmName="SHA-512" hashValue="tesja1WSobNVOC6NJFqypgQyWny5ZbmIDO8USNLvpWvQ4+kWG2eS8cJxpn3MQjNs9rhMg2sNrHtJ3yS+WeOGcQ==" saltValue="JOfBNfUMHdER2/OcpADkLQ==" spinCount="100000" sheet="1" objects="1" scenarios="1"/>
  <mergeCells count="1"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AC94B-8D6C-437C-B164-6D15BD3D4D21}">
  <sheetPr>
    <tabColor theme="9" tint="-0.249977111117893"/>
  </sheetPr>
  <dimension ref="A1:J31"/>
  <sheetViews>
    <sheetView workbookViewId="0">
      <selection activeCell="H34" sqref="H34"/>
    </sheetView>
  </sheetViews>
  <sheetFormatPr baseColWidth="10" defaultRowHeight="15" x14ac:dyDescent="0.25"/>
  <cols>
    <col min="1" max="1" width="4.5703125" style="6" customWidth="1"/>
    <col min="2" max="2" width="2.42578125" style="6" bestFit="1" customWidth="1"/>
    <col min="3" max="3" width="25.5703125" style="6" bestFit="1" customWidth="1"/>
    <col min="4" max="4" width="17.7109375" style="6" bestFit="1" customWidth="1"/>
    <col min="5" max="6" width="9.28515625" style="6" bestFit="1" customWidth="1"/>
    <col min="7" max="16384" width="11.42578125" style="6"/>
  </cols>
  <sheetData>
    <row r="1" spans="1:10" x14ac:dyDescent="0.25">
      <c r="A1" s="42"/>
      <c r="B1" s="205"/>
      <c r="C1" s="205"/>
      <c r="D1" s="78"/>
      <c r="E1" s="79"/>
      <c r="F1" s="79"/>
    </row>
    <row r="2" spans="1:10" ht="24" thickBot="1" x14ac:dyDescent="0.4">
      <c r="A2" s="42"/>
      <c r="B2" s="42"/>
      <c r="C2" s="80" t="s">
        <v>344</v>
      </c>
      <c r="D2" s="80" t="s">
        <v>358</v>
      </c>
      <c r="E2" s="42"/>
      <c r="F2" s="42"/>
    </row>
    <row r="3" spans="1:10" ht="15.75" thickBot="1" x14ac:dyDescent="0.3">
      <c r="A3" s="42"/>
      <c r="B3" s="185" t="s">
        <v>395</v>
      </c>
      <c r="C3" s="186" t="s">
        <v>5</v>
      </c>
      <c r="D3" s="187" t="s">
        <v>381</v>
      </c>
      <c r="E3" s="186" t="s">
        <v>382</v>
      </c>
      <c r="F3" s="188" t="s">
        <v>383</v>
      </c>
    </row>
    <row r="4" spans="1:10" x14ac:dyDescent="0.25">
      <c r="A4" s="42"/>
      <c r="B4" s="81">
        <v>1</v>
      </c>
      <c r="C4" s="81" t="s">
        <v>12</v>
      </c>
      <c r="D4" s="81" t="s">
        <v>384</v>
      </c>
      <c r="E4" s="82">
        <v>1687</v>
      </c>
      <c r="F4" s="82">
        <v>16</v>
      </c>
    </row>
    <row r="5" spans="1:10" x14ac:dyDescent="0.25">
      <c r="A5" s="42"/>
      <c r="B5" s="81">
        <v>2</v>
      </c>
      <c r="C5" s="81" t="s">
        <v>16</v>
      </c>
      <c r="D5" s="81" t="s">
        <v>385</v>
      </c>
      <c r="E5" s="82">
        <v>1056</v>
      </c>
      <c r="F5" s="82">
        <v>15</v>
      </c>
    </row>
    <row r="6" spans="1:10" x14ac:dyDescent="0.25">
      <c r="A6" s="42"/>
      <c r="B6" s="81">
        <v>3</v>
      </c>
      <c r="C6" s="81" t="s">
        <v>84</v>
      </c>
      <c r="D6" s="81" t="s">
        <v>387</v>
      </c>
      <c r="E6" s="82">
        <v>168</v>
      </c>
      <c r="F6" s="82">
        <v>3</v>
      </c>
    </row>
    <row r="7" spans="1:10" x14ac:dyDescent="0.25">
      <c r="A7" s="42"/>
      <c r="B7" s="81">
        <v>4</v>
      </c>
      <c r="C7" s="81" t="s">
        <v>101</v>
      </c>
      <c r="D7" s="81" t="s">
        <v>388</v>
      </c>
      <c r="E7" s="82">
        <v>84</v>
      </c>
      <c r="F7" s="82">
        <v>4</v>
      </c>
    </row>
    <row r="8" spans="1:10" x14ac:dyDescent="0.25">
      <c r="A8" s="42"/>
      <c r="B8" s="81">
        <v>5</v>
      </c>
      <c r="C8" s="81" t="s">
        <v>389</v>
      </c>
      <c r="D8" s="81" t="s">
        <v>390</v>
      </c>
      <c r="E8" s="82">
        <v>24</v>
      </c>
      <c r="F8" s="82">
        <v>1</v>
      </c>
    </row>
    <row r="9" spans="1:10" x14ac:dyDescent="0.25">
      <c r="A9" s="42"/>
      <c r="B9" s="81">
        <v>6</v>
      </c>
      <c r="C9" s="81" t="s">
        <v>443</v>
      </c>
      <c r="D9" s="81" t="s">
        <v>444</v>
      </c>
      <c r="E9" s="82">
        <v>24</v>
      </c>
      <c r="F9" s="82">
        <v>3</v>
      </c>
    </row>
    <row r="10" spans="1:10" x14ac:dyDescent="0.25">
      <c r="A10" s="42"/>
      <c r="B10" s="81">
        <v>7</v>
      </c>
      <c r="C10" s="81" t="s">
        <v>445</v>
      </c>
      <c r="D10" s="81" t="s">
        <v>446</v>
      </c>
      <c r="E10" s="82">
        <v>20</v>
      </c>
      <c r="F10" s="82">
        <v>2</v>
      </c>
    </row>
    <row r="11" spans="1:10" x14ac:dyDescent="0.25">
      <c r="A11" s="42"/>
      <c r="B11" s="81">
        <v>8</v>
      </c>
      <c r="C11" s="81" t="s">
        <v>149</v>
      </c>
      <c r="D11" s="81" t="s">
        <v>392</v>
      </c>
      <c r="E11" s="82">
        <v>16</v>
      </c>
      <c r="F11" s="82">
        <v>1</v>
      </c>
    </row>
    <row r="12" spans="1:10" x14ac:dyDescent="0.25">
      <c r="A12" s="42"/>
      <c r="B12" s="182"/>
      <c r="C12" s="183"/>
      <c r="D12" s="183"/>
      <c r="E12" s="183"/>
      <c r="F12" s="183"/>
      <c r="G12" s="183"/>
      <c r="I12" s="184"/>
      <c r="J12" s="184"/>
    </row>
    <row r="13" spans="1:10" ht="24" thickBot="1" x14ac:dyDescent="0.4">
      <c r="A13" s="42"/>
      <c r="B13" s="81"/>
      <c r="C13" s="80" t="s">
        <v>344</v>
      </c>
      <c r="D13" s="80" t="s">
        <v>386</v>
      </c>
      <c r="E13" s="82"/>
      <c r="F13" s="82"/>
    </row>
    <row r="14" spans="1:10" ht="15.75" thickBot="1" x14ac:dyDescent="0.3">
      <c r="A14" s="42"/>
      <c r="B14" s="185" t="s">
        <v>395</v>
      </c>
      <c r="C14" s="186" t="s">
        <v>5</v>
      </c>
      <c r="D14" s="187" t="s">
        <v>381</v>
      </c>
      <c r="E14" s="186" t="s">
        <v>382</v>
      </c>
      <c r="F14" s="188" t="s">
        <v>383</v>
      </c>
    </row>
    <row r="15" spans="1:10" x14ac:dyDescent="0.25">
      <c r="A15" s="42"/>
      <c r="B15" s="81">
        <v>1</v>
      </c>
      <c r="C15" s="81" t="s">
        <v>69</v>
      </c>
      <c r="D15" s="81" t="s">
        <v>437</v>
      </c>
      <c r="E15" s="82">
        <v>1680</v>
      </c>
      <c r="F15" s="82">
        <v>16</v>
      </c>
    </row>
    <row r="16" spans="1:10" x14ac:dyDescent="0.25">
      <c r="A16" s="42"/>
      <c r="B16" s="81">
        <v>2</v>
      </c>
      <c r="C16" s="81" t="s">
        <v>16</v>
      </c>
      <c r="D16" s="81" t="s">
        <v>436</v>
      </c>
      <c r="E16" s="82">
        <v>720</v>
      </c>
      <c r="F16" s="82">
        <v>7</v>
      </c>
    </row>
    <row r="17" spans="1:6" x14ac:dyDescent="0.25">
      <c r="A17" s="42"/>
      <c r="B17" s="81">
        <v>3</v>
      </c>
      <c r="C17" s="81" t="s">
        <v>82</v>
      </c>
      <c r="D17" s="81" t="s">
        <v>440</v>
      </c>
      <c r="E17" s="82">
        <v>300</v>
      </c>
      <c r="F17" s="82">
        <v>6</v>
      </c>
    </row>
    <row r="18" spans="1:6" x14ac:dyDescent="0.25">
      <c r="A18" s="42"/>
      <c r="B18" s="81">
        <v>4</v>
      </c>
      <c r="C18" s="81" t="s">
        <v>84</v>
      </c>
      <c r="D18" s="81" t="s">
        <v>387</v>
      </c>
      <c r="E18" s="82">
        <v>280</v>
      </c>
      <c r="F18" s="82">
        <v>5</v>
      </c>
    </row>
    <row r="19" spans="1:6" x14ac:dyDescent="0.25">
      <c r="A19" s="42"/>
      <c r="B19" s="81">
        <v>5</v>
      </c>
      <c r="C19" s="81" t="s">
        <v>72</v>
      </c>
      <c r="D19" s="81" t="s">
        <v>441</v>
      </c>
      <c r="E19" s="82">
        <v>200</v>
      </c>
      <c r="F19" s="82">
        <v>10</v>
      </c>
    </row>
    <row r="20" spans="1:6" x14ac:dyDescent="0.25">
      <c r="A20" s="42"/>
      <c r="B20" s="81">
        <v>6</v>
      </c>
      <c r="C20" s="81" t="s">
        <v>78</v>
      </c>
      <c r="D20" s="81" t="s">
        <v>442</v>
      </c>
      <c r="E20" s="82">
        <v>140</v>
      </c>
      <c r="F20" s="82">
        <v>3</v>
      </c>
    </row>
    <row r="21" spans="1:6" x14ac:dyDescent="0.25">
      <c r="A21" s="42"/>
      <c r="B21" s="81">
        <v>7</v>
      </c>
      <c r="C21" s="81" t="s">
        <v>258</v>
      </c>
      <c r="D21" s="81" t="s">
        <v>438</v>
      </c>
      <c r="E21" s="82">
        <v>100</v>
      </c>
      <c r="F21" s="82">
        <v>5</v>
      </c>
    </row>
    <row r="22" spans="1:6" x14ac:dyDescent="0.25">
      <c r="A22" s="42"/>
      <c r="B22" s="81">
        <v>8</v>
      </c>
      <c r="C22" s="81" t="s">
        <v>12</v>
      </c>
      <c r="D22" s="81" t="s">
        <v>384</v>
      </c>
      <c r="E22" s="82">
        <v>80</v>
      </c>
      <c r="F22" s="82">
        <v>1</v>
      </c>
    </row>
    <row r="23" spans="1:6" x14ac:dyDescent="0.25">
      <c r="A23" s="42"/>
      <c r="B23" s="81">
        <v>9</v>
      </c>
      <c r="C23" s="81" t="s">
        <v>443</v>
      </c>
      <c r="D23" s="81" t="s">
        <v>444</v>
      </c>
      <c r="E23" s="82">
        <v>40</v>
      </c>
      <c r="F23" s="82">
        <v>1</v>
      </c>
    </row>
    <row r="24" spans="1:6" x14ac:dyDescent="0.25">
      <c r="A24" s="42"/>
      <c r="B24" s="81">
        <v>10</v>
      </c>
      <c r="C24" s="81" t="s">
        <v>195</v>
      </c>
      <c r="D24" s="81" t="s">
        <v>439</v>
      </c>
      <c r="E24" s="82">
        <v>40</v>
      </c>
      <c r="F24" s="82">
        <v>6</v>
      </c>
    </row>
    <row r="25" spans="1:6" x14ac:dyDescent="0.25">
      <c r="A25" s="42"/>
      <c r="B25" s="81"/>
      <c r="C25" s="81"/>
      <c r="D25" s="81"/>
      <c r="E25" s="82"/>
      <c r="F25" s="82"/>
    </row>
    <row r="26" spans="1:6" x14ac:dyDescent="0.25">
      <c r="A26" s="42"/>
      <c r="B26" s="81"/>
      <c r="C26" s="81"/>
      <c r="D26" s="81"/>
      <c r="E26" s="82"/>
      <c r="F26" s="82"/>
    </row>
    <row r="27" spans="1:6" x14ac:dyDescent="0.25">
      <c r="A27" s="42"/>
      <c r="B27" s="81"/>
      <c r="C27" s="81"/>
      <c r="D27" s="81"/>
      <c r="E27" s="82"/>
      <c r="F27" s="82"/>
    </row>
    <row r="28" spans="1:6" x14ac:dyDescent="0.25">
      <c r="A28" s="42"/>
      <c r="B28" s="77"/>
      <c r="C28" s="77"/>
      <c r="D28" s="78"/>
      <c r="E28" s="79"/>
      <c r="F28" s="79"/>
    </row>
    <row r="29" spans="1:6" x14ac:dyDescent="0.25">
      <c r="A29" s="42"/>
      <c r="B29" s="77"/>
      <c r="C29" s="77"/>
      <c r="D29" s="78"/>
      <c r="E29" s="79"/>
      <c r="F29" s="79"/>
    </row>
    <row r="30" spans="1:6" x14ac:dyDescent="0.25">
      <c r="A30" s="42"/>
      <c r="B30" s="77"/>
      <c r="C30" s="77"/>
      <c r="D30" s="78"/>
      <c r="E30" s="79"/>
      <c r="F30" s="79"/>
    </row>
    <row r="31" spans="1:6" x14ac:dyDescent="0.25">
      <c r="A31" s="42"/>
      <c r="B31" s="77"/>
      <c r="C31" s="77"/>
      <c r="D31" s="78"/>
      <c r="E31" s="79"/>
      <c r="F31" s="79"/>
    </row>
  </sheetData>
  <sheetProtection algorithmName="SHA-512" hashValue="PttU1w8D7BgAoN7mUjf4LpDyFFpeCFBRg/Q7Zza//Vplv+ExYbF8gMem/cC2q3IVamTiANmVVaLoHx/qIjfcSQ==" saltValue="QfmvdgUHJynpbcUktMJgsA==" spinCount="100000" sheet="1" objects="1" scenarios="1"/>
  <mergeCells count="1">
    <mergeCell ref="B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70F91-0BA5-448E-BA93-50219EED79F4}">
  <sheetPr>
    <tabColor theme="9" tint="-0.249977111117893"/>
  </sheetPr>
  <dimension ref="B1:S36"/>
  <sheetViews>
    <sheetView workbookViewId="0">
      <selection activeCell="J32" sqref="J32"/>
    </sheetView>
  </sheetViews>
  <sheetFormatPr baseColWidth="10" defaultColWidth="6.7109375" defaultRowHeight="12.75" x14ac:dyDescent="0.2"/>
  <cols>
    <col min="1" max="1" width="6.7109375" style="83"/>
    <col min="2" max="2" width="13.28515625" style="129" customWidth="1"/>
    <col min="3" max="3" width="32.42578125" style="83" customWidth="1"/>
    <col min="4" max="4" width="7.85546875" style="83" customWidth="1"/>
    <col min="5" max="11" width="6.140625" style="83" customWidth="1"/>
    <col min="12" max="12" width="7.140625" style="83" customWidth="1"/>
    <col min="13" max="13" width="7.7109375" style="83" customWidth="1"/>
    <col min="14" max="14" width="9.85546875" style="83" bestFit="1" customWidth="1"/>
    <col min="15" max="15" width="9" style="83" customWidth="1"/>
    <col min="16" max="16" width="10.5703125" style="83" customWidth="1"/>
    <col min="17" max="17" width="13.85546875" style="129" bestFit="1" customWidth="1"/>
    <col min="18" max="18" width="6.5703125" style="83" bestFit="1" customWidth="1"/>
    <col min="19" max="16384" width="6.7109375" style="83"/>
  </cols>
  <sheetData>
    <row r="1" spans="2:19" ht="25.5" x14ac:dyDescent="0.2">
      <c r="B1" s="214" t="s">
        <v>400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</row>
    <row r="2" spans="2:19" s="84" customFormat="1" ht="25.5" x14ac:dyDescent="0.2">
      <c r="B2" s="215" t="s">
        <v>401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</row>
    <row r="3" spans="2:19" s="84" customFormat="1" ht="18.75" x14ac:dyDescent="0.3">
      <c r="B3" s="216"/>
      <c r="C3" s="216"/>
      <c r="D3" s="85"/>
      <c r="E3" s="85"/>
      <c r="F3" s="85"/>
      <c r="G3" s="85"/>
      <c r="H3" s="85"/>
      <c r="I3" s="85"/>
      <c r="J3" s="85"/>
      <c r="K3" s="85"/>
      <c r="L3" s="86"/>
      <c r="M3" s="85"/>
      <c r="N3" s="85"/>
      <c r="O3" s="85"/>
      <c r="P3" s="85"/>
      <c r="Q3" s="85"/>
    </row>
    <row r="4" spans="2:19" s="84" customFormat="1" ht="19.5" thickBot="1" x14ac:dyDescent="0.35">
      <c r="B4" s="217"/>
      <c r="C4" s="217"/>
      <c r="D4" s="85"/>
      <c r="E4" s="85"/>
      <c r="F4" s="85"/>
      <c r="G4" s="85"/>
      <c r="H4" s="85"/>
      <c r="I4" s="85"/>
      <c r="J4" s="85"/>
      <c r="K4" s="85"/>
      <c r="L4" s="86"/>
      <c r="M4" s="85"/>
      <c r="N4" s="85"/>
      <c r="O4" s="85"/>
      <c r="P4" s="85"/>
      <c r="Q4" s="85"/>
    </row>
    <row r="5" spans="2:19" s="84" customFormat="1" ht="16.5" thickBot="1" x14ac:dyDescent="0.3">
      <c r="B5" s="206" t="s">
        <v>402</v>
      </c>
      <c r="C5" s="207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</row>
    <row r="6" spans="2:19" ht="13.5" thickBot="1" x14ac:dyDescent="0.25">
      <c r="B6" s="208" t="s">
        <v>402</v>
      </c>
      <c r="C6" s="209"/>
      <c r="D6" s="87"/>
      <c r="E6" s="87" t="s">
        <v>403</v>
      </c>
      <c r="F6" s="87"/>
      <c r="G6" s="87"/>
      <c r="H6" s="87" t="s">
        <v>403</v>
      </c>
      <c r="I6" s="87"/>
      <c r="J6" s="87"/>
      <c r="K6" s="87"/>
      <c r="L6" s="87" t="s">
        <v>403</v>
      </c>
      <c r="M6" s="88"/>
      <c r="N6" s="220" t="s">
        <v>421</v>
      </c>
      <c r="O6" s="89" t="s">
        <v>404</v>
      </c>
      <c r="P6" s="90" t="s">
        <v>405</v>
      </c>
      <c r="Q6" s="218" t="s">
        <v>406</v>
      </c>
      <c r="R6" s="210" t="s">
        <v>407</v>
      </c>
    </row>
    <row r="7" spans="2:19" ht="13.5" thickBot="1" x14ac:dyDescent="0.25">
      <c r="B7" s="212" t="s">
        <v>408</v>
      </c>
      <c r="C7" s="213"/>
      <c r="D7" s="91" t="s">
        <v>409</v>
      </c>
      <c r="E7" s="92" t="s">
        <v>410</v>
      </c>
      <c r="F7" s="92" t="s">
        <v>411</v>
      </c>
      <c r="G7" s="92" t="s">
        <v>412</v>
      </c>
      <c r="H7" s="92" t="s">
        <v>413</v>
      </c>
      <c r="I7" s="92" t="s">
        <v>414</v>
      </c>
      <c r="J7" s="92" t="s">
        <v>415</v>
      </c>
      <c r="K7" s="92" t="s">
        <v>416</v>
      </c>
      <c r="L7" s="92" t="s">
        <v>417</v>
      </c>
      <c r="M7" s="92" t="s">
        <v>418</v>
      </c>
      <c r="N7" s="221"/>
      <c r="O7" s="93" t="s">
        <v>419</v>
      </c>
      <c r="P7" s="94" t="s">
        <v>420</v>
      </c>
      <c r="Q7" s="219"/>
      <c r="R7" s="211"/>
    </row>
    <row r="8" spans="2:19" s="107" customFormat="1" ht="15" x14ac:dyDescent="0.25">
      <c r="B8" s="95"/>
      <c r="C8" s="96"/>
      <c r="D8" s="97"/>
      <c r="E8" s="98"/>
      <c r="F8" s="99"/>
      <c r="G8" s="100"/>
      <c r="H8" s="100"/>
      <c r="I8" s="100"/>
      <c r="J8" s="100"/>
      <c r="K8" s="100"/>
      <c r="L8" s="100"/>
      <c r="M8" s="101"/>
      <c r="N8" s="102">
        <f>MAX(D8:M8)</f>
        <v>0</v>
      </c>
      <c r="O8" s="103">
        <f>SUM(D8:M8)-N8</f>
        <v>0</v>
      </c>
      <c r="P8" s="104">
        <f>O8/3</f>
        <v>0</v>
      </c>
      <c r="Q8" s="105"/>
      <c r="R8" s="106"/>
    </row>
    <row r="9" spans="2:19" s="107" customFormat="1" ht="15.75" thickBot="1" x14ac:dyDescent="0.3">
      <c r="B9" s="108"/>
      <c r="C9" s="109"/>
      <c r="D9" s="110"/>
      <c r="E9" s="111"/>
      <c r="F9" s="112"/>
      <c r="G9" s="113"/>
      <c r="H9" s="113"/>
      <c r="I9" s="113"/>
      <c r="J9" s="113"/>
      <c r="K9" s="113"/>
      <c r="L9" s="113"/>
      <c r="M9" s="114"/>
      <c r="N9" s="115">
        <f t="shared" ref="N9" si="0">MAX(D9:M9)</f>
        <v>0</v>
      </c>
      <c r="O9" s="116">
        <f t="shared" ref="O9" si="1">SUM(D9:M9)-N9</f>
        <v>0</v>
      </c>
      <c r="P9" s="117">
        <f>O9/3</f>
        <v>0</v>
      </c>
      <c r="Q9" s="118"/>
      <c r="R9" s="119"/>
    </row>
    <row r="10" spans="2:19" s="107" customFormat="1" ht="13.5" thickBot="1" x14ac:dyDescent="0.25">
      <c r="B10" s="120"/>
      <c r="C10" s="120"/>
      <c r="D10" s="121"/>
      <c r="E10" s="121"/>
      <c r="F10" s="121"/>
      <c r="G10" s="121"/>
      <c r="H10" s="121"/>
      <c r="I10" s="121"/>
      <c r="J10" s="122"/>
      <c r="K10" s="122"/>
      <c r="L10" s="122"/>
      <c r="M10" s="122"/>
      <c r="N10" s="123"/>
      <c r="O10" s="123"/>
      <c r="P10" s="124"/>
      <c r="Q10" s="125"/>
    </row>
    <row r="11" spans="2:19" ht="13.5" thickBot="1" x14ac:dyDescent="0.25">
      <c r="B11" s="242" t="s">
        <v>402</v>
      </c>
      <c r="C11" s="243"/>
      <c r="D11" s="87"/>
      <c r="E11" s="87" t="s">
        <v>403</v>
      </c>
      <c r="F11" s="87"/>
      <c r="G11" s="87"/>
      <c r="H11" s="87" t="s">
        <v>403</v>
      </c>
      <c r="I11" s="87"/>
      <c r="J11" s="87"/>
      <c r="K11" s="87"/>
      <c r="L11" s="87" t="s">
        <v>403</v>
      </c>
      <c r="M11" s="88"/>
      <c r="N11" s="220" t="s">
        <v>421</v>
      </c>
      <c r="O11" s="89" t="s">
        <v>404</v>
      </c>
      <c r="P11" s="90" t="s">
        <v>405</v>
      </c>
      <c r="Q11" s="218" t="s">
        <v>406</v>
      </c>
      <c r="R11" s="210" t="s">
        <v>407</v>
      </c>
    </row>
    <row r="12" spans="2:19" ht="13.5" thickBot="1" x14ac:dyDescent="0.25">
      <c r="B12" s="240" t="s">
        <v>434</v>
      </c>
      <c r="C12" s="241"/>
      <c r="D12" s="91" t="s">
        <v>409</v>
      </c>
      <c r="E12" s="92" t="s">
        <v>410</v>
      </c>
      <c r="F12" s="92" t="s">
        <v>411</v>
      </c>
      <c r="G12" s="92" t="s">
        <v>412</v>
      </c>
      <c r="H12" s="92" t="s">
        <v>413</v>
      </c>
      <c r="I12" s="92" t="s">
        <v>414</v>
      </c>
      <c r="J12" s="92" t="s">
        <v>415</v>
      </c>
      <c r="K12" s="92" t="s">
        <v>416</v>
      </c>
      <c r="L12" s="92" t="s">
        <v>417</v>
      </c>
      <c r="M12" s="92" t="s">
        <v>418</v>
      </c>
      <c r="N12" s="221"/>
      <c r="O12" s="93" t="s">
        <v>419</v>
      </c>
      <c r="P12" s="94" t="s">
        <v>420</v>
      </c>
      <c r="Q12" s="219"/>
      <c r="R12" s="211"/>
    </row>
    <row r="13" spans="2:19" s="126" customFormat="1" ht="15" x14ac:dyDescent="0.25">
      <c r="B13" s="95"/>
      <c r="C13" s="96"/>
      <c r="D13" s="97"/>
      <c r="E13" s="98"/>
      <c r="F13" s="99"/>
      <c r="G13" s="100"/>
      <c r="H13" s="100"/>
      <c r="I13" s="100"/>
      <c r="J13" s="100"/>
      <c r="K13" s="100"/>
      <c r="L13" s="100"/>
      <c r="M13" s="101"/>
      <c r="N13" s="102">
        <f>MAX(D13:M13)</f>
        <v>0</v>
      </c>
      <c r="O13" s="103">
        <f>SUM(D13:M13)-N13</f>
        <v>0</v>
      </c>
      <c r="P13" s="104">
        <f>O13/3</f>
        <v>0</v>
      </c>
      <c r="Q13" s="105"/>
      <c r="R13" s="106"/>
    </row>
    <row r="14" spans="2:19" s="126" customFormat="1" ht="15.75" thickBot="1" x14ac:dyDescent="0.3">
      <c r="B14" s="108"/>
      <c r="C14" s="109"/>
      <c r="D14" s="110"/>
      <c r="E14" s="111"/>
      <c r="F14" s="112"/>
      <c r="G14" s="113"/>
      <c r="H14" s="113"/>
      <c r="I14" s="113"/>
      <c r="J14" s="113"/>
      <c r="K14" s="113"/>
      <c r="L14" s="113"/>
      <c r="M14" s="114"/>
      <c r="N14" s="115">
        <f>MAX(D14:M14)</f>
        <v>0</v>
      </c>
      <c r="O14" s="116">
        <f>SUM(D14:M14)-N14</f>
        <v>0</v>
      </c>
      <c r="P14" s="117">
        <f>O14/3</f>
        <v>0</v>
      </c>
      <c r="Q14" s="118"/>
      <c r="R14" s="119"/>
    </row>
    <row r="15" spans="2:19" s="107" customFormat="1" ht="13.5" thickBot="1" x14ac:dyDescent="0.25">
      <c r="B15" s="120"/>
      <c r="C15" s="120"/>
      <c r="D15" s="121"/>
      <c r="E15" s="121"/>
      <c r="F15" s="121"/>
      <c r="G15" s="121"/>
      <c r="H15" s="121"/>
      <c r="I15" s="121"/>
      <c r="J15" s="122"/>
      <c r="K15" s="122"/>
      <c r="L15" s="122"/>
      <c r="M15" s="122"/>
      <c r="N15" s="123"/>
      <c r="O15" s="123"/>
      <c r="P15" s="124"/>
      <c r="Q15" s="125"/>
    </row>
    <row r="16" spans="2:19" s="107" customFormat="1" ht="13.5" thickBot="1" x14ac:dyDescent="0.25">
      <c r="B16" s="242" t="s">
        <v>402</v>
      </c>
      <c r="C16" s="243"/>
      <c r="D16" s="87"/>
      <c r="E16" s="87" t="s">
        <v>403</v>
      </c>
      <c r="F16" s="87"/>
      <c r="G16" s="87"/>
      <c r="H16" s="87" t="s">
        <v>403</v>
      </c>
      <c r="I16" s="87"/>
      <c r="J16" s="87"/>
      <c r="K16" s="87"/>
      <c r="L16" s="87" t="s">
        <v>403</v>
      </c>
      <c r="M16" s="88"/>
      <c r="N16" s="220" t="s">
        <v>421</v>
      </c>
      <c r="O16" s="89" t="s">
        <v>404</v>
      </c>
      <c r="P16" s="90" t="s">
        <v>405</v>
      </c>
      <c r="Q16" s="218" t="s">
        <v>406</v>
      </c>
      <c r="R16" s="210" t="s">
        <v>407</v>
      </c>
      <c r="S16" s="83"/>
    </row>
    <row r="17" spans="2:19" s="107" customFormat="1" ht="15.75" customHeight="1" thickBot="1" x14ac:dyDescent="0.25">
      <c r="B17" s="229" t="s">
        <v>422</v>
      </c>
      <c r="C17" s="230"/>
      <c r="D17" s="158" t="s">
        <v>409</v>
      </c>
      <c r="E17" s="158" t="s">
        <v>410</v>
      </c>
      <c r="F17" s="158" t="s">
        <v>411</v>
      </c>
      <c r="G17" s="158" t="s">
        <v>412</v>
      </c>
      <c r="H17" s="158" t="s">
        <v>413</v>
      </c>
      <c r="I17" s="158" t="s">
        <v>414</v>
      </c>
      <c r="J17" s="158" t="s">
        <v>415</v>
      </c>
      <c r="K17" s="158" t="s">
        <v>416</v>
      </c>
      <c r="L17" s="158" t="s">
        <v>417</v>
      </c>
      <c r="M17" s="158" t="s">
        <v>418</v>
      </c>
      <c r="N17" s="221"/>
      <c r="O17" s="93" t="s">
        <v>419</v>
      </c>
      <c r="P17" s="94" t="s">
        <v>420</v>
      </c>
      <c r="Q17" s="244"/>
      <c r="R17" s="211"/>
      <c r="S17" s="83"/>
    </row>
    <row r="18" spans="2:19" s="107" customFormat="1" x14ac:dyDescent="0.2">
      <c r="B18" s="161" t="s">
        <v>216</v>
      </c>
      <c r="C18" s="171" t="s">
        <v>423</v>
      </c>
      <c r="D18" s="168">
        <v>5.24</v>
      </c>
      <c r="E18" s="162">
        <v>7.8</v>
      </c>
      <c r="F18" s="162">
        <v>6.54</v>
      </c>
      <c r="G18" s="162">
        <v>8.1199999999999992</v>
      </c>
      <c r="H18" s="162">
        <v>6.14</v>
      </c>
      <c r="I18" s="162">
        <v>5.38</v>
      </c>
      <c r="J18" s="163">
        <v>6.12</v>
      </c>
      <c r="K18" s="163">
        <v>6.36</v>
      </c>
      <c r="L18" s="163">
        <v>6.76</v>
      </c>
      <c r="M18" s="164">
        <v>4.9800000000000004</v>
      </c>
      <c r="N18" s="174">
        <f>MAX(D18:M18)</f>
        <v>8.1199999999999992</v>
      </c>
      <c r="O18" s="103">
        <f>SUM(D18:M18)-N18</f>
        <v>55.32</v>
      </c>
      <c r="P18" s="174">
        <f>O18/3</f>
        <v>18.440000000000001</v>
      </c>
      <c r="Q18" s="176" t="s">
        <v>393</v>
      </c>
      <c r="R18" s="179">
        <v>3</v>
      </c>
      <c r="S18" s="126"/>
    </row>
    <row r="19" spans="2:19" s="107" customFormat="1" x14ac:dyDescent="0.2">
      <c r="B19" s="165" t="s">
        <v>218</v>
      </c>
      <c r="C19" s="172" t="s">
        <v>424</v>
      </c>
      <c r="D19" s="169">
        <v>16.84</v>
      </c>
      <c r="E19" s="159">
        <v>16.8</v>
      </c>
      <c r="F19" s="159">
        <v>17.46</v>
      </c>
      <c r="G19" s="159">
        <v>17.98</v>
      </c>
      <c r="H19" s="159">
        <v>19.36</v>
      </c>
      <c r="I19" s="159">
        <v>20.12</v>
      </c>
      <c r="J19" s="160">
        <v>22.12</v>
      </c>
      <c r="K19" s="160">
        <v>23.28</v>
      </c>
      <c r="L19" s="160">
        <v>24.96</v>
      </c>
      <c r="M19" s="166">
        <v>21.44</v>
      </c>
      <c r="N19" s="175">
        <f t="shared" ref="N19:N20" si="2">MAX(D19:M19)</f>
        <v>24.96</v>
      </c>
      <c r="O19" s="128">
        <f>SUM(D19:M19)-N19</f>
        <v>175.4</v>
      </c>
      <c r="P19" s="175">
        <f t="shared" ref="P19:P20" si="3">O19/3</f>
        <v>58.466666666666669</v>
      </c>
      <c r="Q19" s="177" t="s">
        <v>384</v>
      </c>
      <c r="R19" s="180">
        <v>1</v>
      </c>
      <c r="S19" s="126"/>
    </row>
    <row r="20" spans="2:19" s="107" customFormat="1" ht="13.5" thickBot="1" x14ac:dyDescent="0.25">
      <c r="B20" s="155" t="s">
        <v>214</v>
      </c>
      <c r="C20" s="173" t="s">
        <v>425</v>
      </c>
      <c r="D20" s="170">
        <v>12.4</v>
      </c>
      <c r="E20" s="156">
        <v>11.18</v>
      </c>
      <c r="F20" s="156">
        <v>8.7799999999999994</v>
      </c>
      <c r="G20" s="156">
        <v>8.8800000000000008</v>
      </c>
      <c r="H20" s="156">
        <v>10.16</v>
      </c>
      <c r="I20" s="156">
        <v>12.82</v>
      </c>
      <c r="J20" s="157">
        <v>12.82</v>
      </c>
      <c r="K20" s="157">
        <v>13.1</v>
      </c>
      <c r="L20" s="157">
        <v>13.14</v>
      </c>
      <c r="M20" s="167">
        <v>10.62</v>
      </c>
      <c r="N20" s="152">
        <f t="shared" si="2"/>
        <v>13.14</v>
      </c>
      <c r="O20" s="116">
        <f t="shared" ref="O20" si="4">SUM(D20:M20)-N20</f>
        <v>100.75999999999999</v>
      </c>
      <c r="P20" s="152">
        <f t="shared" si="3"/>
        <v>33.586666666666666</v>
      </c>
      <c r="Q20" s="178" t="s">
        <v>384</v>
      </c>
      <c r="R20" s="181">
        <v>2</v>
      </c>
      <c r="S20" s="126"/>
    </row>
    <row r="21" spans="2:19" s="134" customFormat="1" ht="13.5" thickBot="1" x14ac:dyDescent="0.25">
      <c r="B21" s="129"/>
      <c r="C21" s="129"/>
      <c r="D21" s="130"/>
      <c r="E21" s="130"/>
      <c r="F21" s="130"/>
      <c r="G21" s="130"/>
      <c r="H21" s="130"/>
      <c r="I21" s="130"/>
      <c r="J21" s="131"/>
      <c r="K21" s="131"/>
      <c r="L21" s="131"/>
      <c r="M21" s="131"/>
      <c r="N21" s="132"/>
      <c r="O21" s="132"/>
      <c r="P21" s="132"/>
      <c r="Q21" s="133"/>
      <c r="R21" s="107"/>
      <c r="S21" s="107"/>
    </row>
    <row r="22" spans="2:19" ht="13.5" thickBot="1" x14ac:dyDescent="0.25">
      <c r="B22" s="242" t="s">
        <v>402</v>
      </c>
      <c r="C22" s="243"/>
      <c r="D22" s="87"/>
      <c r="E22" s="87" t="s">
        <v>403</v>
      </c>
      <c r="F22" s="87"/>
      <c r="G22" s="87"/>
      <c r="H22" s="87" t="s">
        <v>403</v>
      </c>
      <c r="I22" s="87"/>
      <c r="J22" s="87"/>
      <c r="K22" s="87"/>
      <c r="L22" s="87" t="s">
        <v>403</v>
      </c>
      <c r="M22" s="88"/>
      <c r="N22" s="222" t="s">
        <v>421</v>
      </c>
      <c r="O22" s="89" t="s">
        <v>404</v>
      </c>
      <c r="P22" s="153" t="s">
        <v>405</v>
      </c>
      <c r="Q22" s="236" t="s">
        <v>406</v>
      </c>
      <c r="R22" s="227" t="s">
        <v>407</v>
      </c>
      <c r="S22" s="107"/>
    </row>
    <row r="23" spans="2:19" ht="13.5" thickBot="1" x14ac:dyDescent="0.25">
      <c r="B23" s="229" t="s">
        <v>435</v>
      </c>
      <c r="C23" s="230"/>
      <c r="D23" s="158" t="s">
        <v>409</v>
      </c>
      <c r="E23" s="158" t="s">
        <v>410</v>
      </c>
      <c r="F23" s="158" t="s">
        <v>411</v>
      </c>
      <c r="G23" s="158" t="s">
        <v>412</v>
      </c>
      <c r="H23" s="158" t="s">
        <v>413</v>
      </c>
      <c r="I23" s="158" t="s">
        <v>414</v>
      </c>
      <c r="J23" s="158" t="s">
        <v>415</v>
      </c>
      <c r="K23" s="158" t="s">
        <v>416</v>
      </c>
      <c r="L23" s="158" t="s">
        <v>417</v>
      </c>
      <c r="M23" s="158" t="s">
        <v>418</v>
      </c>
      <c r="N23" s="223"/>
      <c r="O23" s="127" t="s">
        <v>419</v>
      </c>
      <c r="P23" s="154" t="s">
        <v>420</v>
      </c>
      <c r="Q23" s="237"/>
      <c r="R23" s="228"/>
      <c r="S23" s="107"/>
    </row>
    <row r="24" spans="2:19" ht="15.75" customHeight="1" x14ac:dyDescent="0.25">
      <c r="B24" s="95"/>
      <c r="C24" s="96"/>
      <c r="D24" s="97"/>
      <c r="E24" s="98"/>
      <c r="F24" s="99"/>
      <c r="G24" s="100"/>
      <c r="H24" s="100"/>
      <c r="I24" s="100"/>
      <c r="J24" s="100"/>
      <c r="K24" s="100"/>
      <c r="L24" s="100"/>
      <c r="M24" s="101"/>
      <c r="N24" s="102">
        <f>MAX(D24:M24)</f>
        <v>0</v>
      </c>
      <c r="O24" s="103">
        <f>SUM(D24,M24)-N24</f>
        <v>0</v>
      </c>
      <c r="P24" s="104">
        <f>O24/3</f>
        <v>0</v>
      </c>
      <c r="Q24" s="105"/>
      <c r="R24" s="106"/>
      <c r="S24" s="134"/>
    </row>
    <row r="25" spans="2:19" ht="15.75" customHeight="1" thickBot="1" x14ac:dyDescent="0.3">
      <c r="B25" s="108"/>
      <c r="C25" s="109"/>
      <c r="D25" s="110"/>
      <c r="E25" s="111"/>
      <c r="F25" s="112"/>
      <c r="G25" s="113"/>
      <c r="H25" s="113"/>
      <c r="I25" s="113"/>
      <c r="J25" s="113"/>
      <c r="K25" s="113"/>
      <c r="L25" s="113"/>
      <c r="M25" s="114"/>
      <c r="N25" s="115">
        <f>MAX(D25,M25)</f>
        <v>0</v>
      </c>
      <c r="O25" s="116">
        <f>SUM(D25,M25)-N25</f>
        <v>0</v>
      </c>
      <c r="P25" s="117">
        <f>O25/3</f>
        <v>0</v>
      </c>
      <c r="Q25" s="118"/>
      <c r="R25" s="119"/>
      <c r="S25" s="134"/>
    </row>
    <row r="26" spans="2:19" s="137" customFormat="1" ht="15.75" x14ac:dyDescent="0.25">
      <c r="B26" s="138"/>
      <c r="C26" s="139"/>
      <c r="D26" s="139"/>
      <c r="E26" s="139"/>
      <c r="G26" s="231"/>
      <c r="H26" s="231"/>
      <c r="I26" s="231"/>
      <c r="J26" s="231"/>
      <c r="K26" s="231"/>
      <c r="L26" s="231"/>
      <c r="M26" s="231"/>
      <c r="O26" s="232"/>
      <c r="P26" s="232"/>
      <c r="Q26" s="232"/>
    </row>
    <row r="27" spans="2:19" s="137" customFormat="1" ht="16.5" thickBot="1" x14ac:dyDescent="0.3">
      <c r="B27" s="140"/>
      <c r="C27" s="141"/>
      <c r="D27" s="142"/>
      <c r="E27" s="140"/>
      <c r="F27" s="140"/>
      <c r="N27" s="143"/>
      <c r="O27" s="144"/>
      <c r="P27" s="145"/>
      <c r="Q27" s="146"/>
    </row>
    <row r="28" spans="2:19" s="6" customFormat="1" ht="15.75" customHeight="1" thickBot="1" x14ac:dyDescent="0.3">
      <c r="E28" s="147"/>
      <c r="F28" s="147"/>
      <c r="G28" s="147"/>
      <c r="H28" s="233" t="s">
        <v>427</v>
      </c>
      <c r="I28" s="234"/>
      <c r="J28" s="234"/>
      <c r="K28" s="234"/>
      <c r="L28" s="234"/>
      <c r="M28" s="234"/>
      <c r="N28" s="235"/>
      <c r="O28" s="148" t="s">
        <v>404</v>
      </c>
      <c r="P28" s="149" t="s">
        <v>428</v>
      </c>
      <c r="Q28" s="233" t="s">
        <v>429</v>
      </c>
      <c r="R28" s="235"/>
    </row>
    <row r="29" spans="2:19" s="6" customFormat="1" ht="15.75" thickBot="1" x14ac:dyDescent="0.3">
      <c r="D29" s="224" t="s">
        <v>430</v>
      </c>
      <c r="E29" s="225"/>
      <c r="F29" s="225"/>
      <c r="G29" s="226"/>
      <c r="H29" s="224" t="s">
        <v>431</v>
      </c>
      <c r="I29" s="225"/>
      <c r="J29" s="225"/>
      <c r="K29" s="225"/>
      <c r="L29" s="225"/>
      <c r="M29" s="225"/>
      <c r="N29" s="226"/>
      <c r="O29" s="135">
        <v>175.4</v>
      </c>
      <c r="P29" s="136">
        <v>58.466999999999999</v>
      </c>
      <c r="Q29" s="224" t="s">
        <v>426</v>
      </c>
      <c r="R29" s="226"/>
    </row>
    <row r="30" spans="2:19" s="6" customFormat="1" ht="15.75" thickBot="1" x14ac:dyDescent="0.3">
      <c r="D30" s="224" t="s">
        <v>433</v>
      </c>
      <c r="E30" s="225"/>
      <c r="F30" s="225"/>
      <c r="G30" s="226"/>
      <c r="H30" s="238" t="s">
        <v>432</v>
      </c>
      <c r="I30" s="238"/>
      <c r="J30" s="238"/>
      <c r="K30" s="238"/>
      <c r="L30" s="238"/>
      <c r="M30" s="238"/>
      <c r="N30" s="239"/>
      <c r="O30" s="135">
        <v>100.76</v>
      </c>
      <c r="P30" s="135">
        <v>33.587000000000003</v>
      </c>
      <c r="Q30" s="224" t="s">
        <v>426</v>
      </c>
      <c r="R30" s="226"/>
    </row>
    <row r="31" spans="2:19" s="137" customFormat="1" ht="15.75" x14ac:dyDescent="0.25">
      <c r="C31" s="150"/>
      <c r="F31" s="145"/>
      <c r="G31" s="151"/>
      <c r="H31" s="151"/>
      <c r="I31" s="151"/>
      <c r="J31" s="151"/>
      <c r="K31" s="151"/>
      <c r="L31" s="151"/>
      <c r="M31" s="151"/>
      <c r="N31" s="151"/>
      <c r="Q31" s="145"/>
      <c r="R31" s="146"/>
    </row>
    <row r="32" spans="2:19" s="137" customFormat="1" x14ac:dyDescent="0.2">
      <c r="B32" s="150"/>
      <c r="F32" s="145"/>
      <c r="G32" s="145"/>
      <c r="H32" s="145"/>
      <c r="I32" s="145"/>
      <c r="J32" s="145"/>
      <c r="K32" s="145"/>
      <c r="L32" s="145"/>
      <c r="M32" s="145"/>
      <c r="P32" s="145"/>
      <c r="Q32" s="146"/>
    </row>
    <row r="33" spans="2:17" s="137" customFormat="1" x14ac:dyDescent="0.2">
      <c r="B33" s="150"/>
      <c r="Q33" s="150"/>
    </row>
    <row r="34" spans="2:17" s="137" customFormat="1" x14ac:dyDescent="0.2">
      <c r="B34" s="150"/>
      <c r="Q34" s="150"/>
    </row>
    <row r="35" spans="2:17" s="137" customFormat="1" x14ac:dyDescent="0.2">
      <c r="B35" s="150"/>
      <c r="Q35" s="150"/>
    </row>
    <row r="36" spans="2:17" s="137" customFormat="1" x14ac:dyDescent="0.2">
      <c r="B36" s="150"/>
      <c r="Q36" s="150"/>
    </row>
  </sheetData>
  <sheetProtection algorithmName="SHA-512" hashValue="CImuLDSyHdUNIf320BON8F1uC2jqYww+MdBte40x6IYyKnJ1il+2IbK2RS2xdJqnqQKVvoEmugkX7T6r4LvXzw==" saltValue="5h7sV8bE1dWDDa8zhxtOUA==" spinCount="100000" sheet="1" objects="1" scenarios="1"/>
  <mergeCells count="35">
    <mergeCell ref="H30:N30"/>
    <mergeCell ref="Q30:R30"/>
    <mergeCell ref="R11:R12"/>
    <mergeCell ref="B12:C12"/>
    <mergeCell ref="B16:C16"/>
    <mergeCell ref="N16:N17"/>
    <mergeCell ref="R16:R17"/>
    <mergeCell ref="B17:C17"/>
    <mergeCell ref="Q16:Q17"/>
    <mergeCell ref="Q11:Q12"/>
    <mergeCell ref="B11:C11"/>
    <mergeCell ref="N11:N12"/>
    <mergeCell ref="D30:G30"/>
    <mergeCell ref="D29:G29"/>
    <mergeCell ref="B22:C22"/>
    <mergeCell ref="N22:N23"/>
    <mergeCell ref="H29:N29"/>
    <mergeCell ref="R22:R23"/>
    <mergeCell ref="B23:C23"/>
    <mergeCell ref="G26:M26"/>
    <mergeCell ref="O26:Q26"/>
    <mergeCell ref="H28:N28"/>
    <mergeCell ref="Q28:R28"/>
    <mergeCell ref="Q22:Q23"/>
    <mergeCell ref="Q29:R29"/>
    <mergeCell ref="B5:C5"/>
    <mergeCell ref="B6:C6"/>
    <mergeCell ref="R6:R7"/>
    <mergeCell ref="B7:C7"/>
    <mergeCell ref="B1:R1"/>
    <mergeCell ref="B2:R2"/>
    <mergeCell ref="B3:C3"/>
    <mergeCell ref="B4:C4"/>
    <mergeCell ref="Q6:Q7"/>
    <mergeCell ref="N6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TÍTULO</vt:lpstr>
      <vt:lpstr>GYR</vt:lpstr>
      <vt:lpstr>GIROLANDO</vt:lpstr>
      <vt:lpstr>PROGENIES</vt:lpstr>
      <vt:lpstr>EXPOSITOR</vt:lpstr>
      <vt:lpstr>CRIADOR</vt:lpstr>
      <vt:lpstr>PLAN CALCULOS GYR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Jorge Andrés Ascarrunz Molina</cp:lastModifiedBy>
  <dcterms:created xsi:type="dcterms:W3CDTF">2024-05-27T12:43:33Z</dcterms:created>
  <dcterms:modified xsi:type="dcterms:W3CDTF">2024-09-05T14:26:47Z</dcterms:modified>
</cp:coreProperties>
</file>