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JUZGAMIENTO 25-26\3 EXPONORTE 2026\"/>
    </mc:Choice>
  </mc:AlternateContent>
  <xr:revisionPtr revIDLastSave="0" documentId="13_ncr:1_{BFC756A9-72EC-4263-8AC4-34AACCCBF941}" xr6:coauthVersionLast="47" xr6:coauthVersionMax="47" xr10:uidLastSave="{00000000-0000-0000-0000-000000000000}"/>
  <bookViews>
    <workbookView xWindow="-120" yWindow="-120" windowWidth="29040" windowHeight="15720" xr2:uid="{3E68D456-E6C0-4950-9026-2F3968BB310E}"/>
  </bookViews>
  <sheets>
    <sheet name="TÍTULO" sheetId="1" r:id="rId1"/>
    <sheet name="GYR" sheetId="2" r:id="rId2"/>
    <sheet name="GIROLANDO" sheetId="3" r:id="rId3"/>
    <sheet name="PROGENIES" sheetId="4" r:id="rId4"/>
    <sheet name="EXPOSITOR" sheetId="5" r:id="rId5"/>
    <sheet name="CRIADOR" sheetId="6" r:id="rId6"/>
    <sheet name="CONCURSO LECHERO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" i="7" l="1"/>
  <c r="AG7" i="7"/>
  <c r="AF7" i="7"/>
  <c r="Y7" i="7"/>
  <c r="AJ6" i="7"/>
  <c r="AG6" i="7"/>
  <c r="AF6" i="7"/>
  <c r="Y6" i="7"/>
  <c r="AJ27" i="7"/>
  <c r="AJ28" i="7"/>
  <c r="AG28" i="7"/>
  <c r="AF28" i="7"/>
  <c r="Y28" i="7"/>
  <c r="AG27" i="7"/>
  <c r="AF27" i="7"/>
  <c r="Y27" i="7"/>
  <c r="O23" i="7"/>
  <c r="N29" i="7"/>
  <c r="O29" i="7" s="1"/>
  <c r="P29" i="7" s="1"/>
  <c r="N30" i="7"/>
  <c r="O30" i="7" s="1"/>
  <c r="P30" i="7" s="1"/>
  <c r="N31" i="7"/>
  <c r="O31" i="7" s="1"/>
  <c r="P31" i="7" s="1"/>
  <c r="N32" i="7"/>
  <c r="O32" i="7" s="1"/>
  <c r="P32" i="7" s="1"/>
  <c r="N33" i="7"/>
  <c r="O33" i="7" s="1"/>
  <c r="P33" i="7" s="1"/>
  <c r="N34" i="7"/>
  <c r="O34" i="7" s="1"/>
  <c r="P34" i="7" s="1"/>
  <c r="N28" i="7"/>
  <c r="O28" i="7" s="1"/>
  <c r="P28" i="7" s="1"/>
  <c r="N44" i="7"/>
  <c r="O44" i="7" s="1"/>
  <c r="P44" i="7" s="1"/>
  <c r="N45" i="7"/>
  <c r="O45" i="7" s="1"/>
  <c r="P45" i="7" s="1"/>
  <c r="N46" i="7"/>
  <c r="O46" i="7" s="1"/>
  <c r="P46" i="7" s="1"/>
  <c r="N18" i="7"/>
  <c r="O18" i="7" s="1"/>
  <c r="P18" i="7" s="1"/>
  <c r="N19" i="7"/>
  <c r="O19" i="7" s="1"/>
  <c r="P19" i="7" s="1"/>
  <c r="N17" i="7"/>
  <c r="O17" i="7" s="1"/>
  <c r="P17" i="7" s="1"/>
  <c r="N13" i="7"/>
  <c r="O13" i="7" s="1"/>
  <c r="P13" i="7" s="1"/>
  <c r="N12" i="7"/>
  <c r="O12" i="7" s="1"/>
  <c r="P12" i="7" s="1"/>
  <c r="N7" i="7"/>
  <c r="O7" i="7" s="1"/>
  <c r="P7" i="7" s="1"/>
  <c r="N23" i="7"/>
  <c r="P23" i="7" s="1"/>
  <c r="N51" i="7" l="1"/>
  <c r="O51" i="7" s="1"/>
  <c r="N47" i="7"/>
  <c r="O47" i="7" s="1"/>
  <c r="P47" i="7" s="1"/>
  <c r="N43" i="7"/>
  <c r="O43" i="7" s="1"/>
  <c r="P43" i="7" s="1"/>
  <c r="N39" i="7"/>
  <c r="O39" i="7" s="1"/>
  <c r="P39" i="7" s="1"/>
  <c r="N38" i="7"/>
  <c r="O38" i="7" s="1"/>
  <c r="N8" i="7"/>
  <c r="O8" i="7" s="1"/>
  <c r="P38" i="7" l="1"/>
  <c r="P51" i="7"/>
  <c r="P8" i="7"/>
</calcChain>
</file>

<file path=xl/sharedStrings.xml><?xml version="1.0" encoding="utf-8"?>
<sst xmlns="http://schemas.openxmlformats.org/spreadsheetml/2006/main" count="1851" uniqueCount="781">
  <si>
    <t>Santa Cruz, Mayo 2026</t>
  </si>
  <si>
    <t>RAZA: GYR</t>
  </si>
  <si>
    <t>SEXO: HEMBRA</t>
  </si>
  <si>
    <t>PREMIACION</t>
  </si>
  <si>
    <t>RGN</t>
  </si>
  <si>
    <t>Expositor</t>
  </si>
  <si>
    <t>Nombre</t>
  </si>
  <si>
    <t>Camp.</t>
  </si>
  <si>
    <t>Cat</t>
  </si>
  <si>
    <t>Box</t>
  </si>
  <si>
    <t>Lugar</t>
  </si>
  <si>
    <t>Gran Camp.</t>
  </si>
  <si>
    <t>FEDEPLE - Julio Ernesto Vaca Hurtado</t>
  </si>
  <si>
    <t>Ternera</t>
  </si>
  <si>
    <t>2a</t>
  </si>
  <si>
    <t>SUAG-021</t>
  </si>
  <si>
    <t>Jorge Enrique Suarez Suarez</t>
  </si>
  <si>
    <t>Bera FIV de Suarez</t>
  </si>
  <si>
    <t>Camp. Ternera</t>
  </si>
  <si>
    <t>Ernesto Suarez Roca</t>
  </si>
  <si>
    <t>SUAG-018</t>
  </si>
  <si>
    <t>Brina FIV de Suarez</t>
  </si>
  <si>
    <t>Julio Nacif Hiza</t>
  </si>
  <si>
    <t>3a</t>
  </si>
  <si>
    <t>MONT-558</t>
  </si>
  <si>
    <t>Mario Daniel Alvarez Alvis</t>
  </si>
  <si>
    <t>Martina de Monte Alegre</t>
  </si>
  <si>
    <t>ESTG-817</t>
  </si>
  <si>
    <t>Italia Esterlina</t>
  </si>
  <si>
    <t>ESTG-815</t>
  </si>
  <si>
    <t>Honey Esterlina</t>
  </si>
  <si>
    <t>Resv. Camp. Ternera</t>
  </si>
  <si>
    <t>Vaquilla Menor</t>
  </si>
  <si>
    <t>4a</t>
  </si>
  <si>
    <t>Camp. Vaquilla Menor</t>
  </si>
  <si>
    <t>5a</t>
  </si>
  <si>
    <t>Resv. Camp. Vaquilla Menor</t>
  </si>
  <si>
    <t>6a</t>
  </si>
  <si>
    <t>ESRG-045</t>
  </si>
  <si>
    <t>Vera FIV Siringo</t>
  </si>
  <si>
    <t>ESRG-046</t>
  </si>
  <si>
    <t>Falguni FIV Siringo</t>
  </si>
  <si>
    <t>MONT-467</t>
  </si>
  <si>
    <t>Letonia de Monte Alegre</t>
  </si>
  <si>
    <t>ESTG-800</t>
  </si>
  <si>
    <t>Hamas Esterlina</t>
  </si>
  <si>
    <t>Vaquilla Mayor</t>
  </si>
  <si>
    <t>7a</t>
  </si>
  <si>
    <t>8a</t>
  </si>
  <si>
    <t>9a</t>
  </si>
  <si>
    <t>Camp. Vaquilla Mayor</t>
  </si>
  <si>
    <t>Camp. Mejor Vaquilla</t>
  </si>
  <si>
    <t>Resv. Camp. Vaquilla Mayor</t>
  </si>
  <si>
    <t>Resv. Camp. Mejor Vaquilla</t>
  </si>
  <si>
    <t>Hembra Joven</t>
  </si>
  <si>
    <t>12a</t>
  </si>
  <si>
    <t>ESRG-015</t>
  </si>
  <si>
    <t>Resv. Camp. Hembra Joven</t>
  </si>
  <si>
    <t>Camp. Hembra Joven</t>
  </si>
  <si>
    <t>Vaca Joven</t>
  </si>
  <si>
    <t>14a</t>
  </si>
  <si>
    <t>Camp. Vaca Joven</t>
  </si>
  <si>
    <t>Resv. Gran Camp.</t>
  </si>
  <si>
    <t>Vaca Adulta</t>
  </si>
  <si>
    <t>17a</t>
  </si>
  <si>
    <t>Resv. Camp. Vaca Adulta</t>
  </si>
  <si>
    <t>MONT-316</t>
  </si>
  <si>
    <t>Helen de Monte Alegre</t>
  </si>
  <si>
    <t>MONT-143</t>
  </si>
  <si>
    <t>20a</t>
  </si>
  <si>
    <t>Camp. Vaca Adulta</t>
  </si>
  <si>
    <t>SEXO: MACHO</t>
  </si>
  <si>
    <t>Ternero</t>
  </si>
  <si>
    <t>SUAG-020</t>
  </si>
  <si>
    <t>Brandon FIV de Suarez</t>
  </si>
  <si>
    <t>Camp. Ternero</t>
  </si>
  <si>
    <t>MONT-561</t>
  </si>
  <si>
    <t>Mustang de Monte Alegre</t>
  </si>
  <si>
    <t>Resv. Camp. Ternero</t>
  </si>
  <si>
    <t>ESTG-805</t>
  </si>
  <si>
    <t>Ignacio FIV Esterlina</t>
  </si>
  <si>
    <t>Torete Menor</t>
  </si>
  <si>
    <t>ESRG-044</t>
  </si>
  <si>
    <t>Ferguson FIV Siringo</t>
  </si>
  <si>
    <t>Camp. Torete Menor</t>
  </si>
  <si>
    <t>Torete Mayor</t>
  </si>
  <si>
    <t>MONT-445</t>
  </si>
  <si>
    <t>Leonidas de Monte Alegre</t>
  </si>
  <si>
    <t>Resv. Camp. Torete Mayor</t>
  </si>
  <si>
    <t>ESTG-757</t>
  </si>
  <si>
    <t>Hugo FIV Esterlina</t>
  </si>
  <si>
    <t>10a</t>
  </si>
  <si>
    <t>Camp. Torete Mayor</t>
  </si>
  <si>
    <t>Toro Menor</t>
  </si>
  <si>
    <t>11a</t>
  </si>
  <si>
    <t>Resv. Camp. Toro Menor</t>
  </si>
  <si>
    <t>ESRG-012</t>
  </si>
  <si>
    <t>Pancho FIV Siringo</t>
  </si>
  <si>
    <t>Camp. Toro Menor</t>
  </si>
  <si>
    <t>Toro Mayor</t>
  </si>
  <si>
    <t>Camp. Toro Mayor</t>
  </si>
  <si>
    <t>RAZA:  HOL 1/4 + GYR 3/4</t>
  </si>
  <si>
    <t>ESTH-309</t>
  </si>
  <si>
    <t>Juan Manuel Rojas</t>
  </si>
  <si>
    <t>309 Esterlina</t>
  </si>
  <si>
    <t>Ternera Menor</t>
  </si>
  <si>
    <t>Camp. Ternera Menor</t>
  </si>
  <si>
    <t>Ternera Mayor</t>
  </si>
  <si>
    <t>FEDEPLE - Klaus Frerking Adad</t>
  </si>
  <si>
    <t>Camp. Ternera Mayor</t>
  </si>
  <si>
    <t>FEDEPLE - Oscar Ariel Dávila Florero</t>
  </si>
  <si>
    <t>Resv. Camp. Ternera Mayor</t>
  </si>
  <si>
    <t>FEDO-039</t>
  </si>
  <si>
    <t>Bonita FIV El Bato</t>
  </si>
  <si>
    <t>Vaca Junior</t>
  </si>
  <si>
    <t>Camp. Vaca Junior</t>
  </si>
  <si>
    <t>Resv. Camp. Vaca Junior</t>
  </si>
  <si>
    <t>Vaca Mayor</t>
  </si>
  <si>
    <t>Camp. Vaca Mayor</t>
  </si>
  <si>
    <t>RAZA:  HOL 1/2 + GYR 1/2</t>
  </si>
  <si>
    <t>FEDEPLE - Elmer Vaca Justiniano</t>
  </si>
  <si>
    <t>FEDF-1102</t>
  </si>
  <si>
    <t>Gitai FIV de Las Maras</t>
  </si>
  <si>
    <t>Resv. Camp. Ternera Menor</t>
  </si>
  <si>
    <t>SUAH-006</t>
  </si>
  <si>
    <t>Joana FIV de Suarez</t>
  </si>
  <si>
    <t>MONH-483</t>
  </si>
  <si>
    <t>Dinastia I Bluedevil de Monte Alegre</t>
  </si>
  <si>
    <t>ESRH-064</t>
  </si>
  <si>
    <t>Maratea FIV Siringo</t>
  </si>
  <si>
    <t>GH-2093</t>
  </si>
  <si>
    <t>538 de Las Maras</t>
  </si>
  <si>
    <t>BEZ-077</t>
  </si>
  <si>
    <t>Vittoria FIV de Bella Esperanza</t>
  </si>
  <si>
    <t>FEDO-037</t>
  </si>
  <si>
    <t>Baby FIV El Bato</t>
  </si>
  <si>
    <t>FEDR-115</t>
  </si>
  <si>
    <t>Berenise FIV de Grupo Rojas</t>
  </si>
  <si>
    <t>FEDEPLE - Luis Alejandro Pardo Vaca</t>
  </si>
  <si>
    <t>FEDF-756</t>
  </si>
  <si>
    <t>756 FIV de Las Maras</t>
  </si>
  <si>
    <t>FEDF-530</t>
  </si>
  <si>
    <t>530 FIV de Las Maras</t>
  </si>
  <si>
    <t>Resv. Camp. Vaca Mayor</t>
  </si>
  <si>
    <t>Vaca Senior</t>
  </si>
  <si>
    <t>Camp. Vaca Senior</t>
  </si>
  <si>
    <t>RAZA:  HOL 3/4 + GYR 1/4</t>
  </si>
  <si>
    <t>FEDF-1115</t>
  </si>
  <si>
    <t>Giluth FIV de Las Maras</t>
  </si>
  <si>
    <t>FEDP-014</t>
  </si>
  <si>
    <t>FEDEPLE - Rosendo Paz Rea</t>
  </si>
  <si>
    <t>Mosita 1343 FIV de Santa Martha</t>
  </si>
  <si>
    <t>FEDJ-013</t>
  </si>
  <si>
    <t>Erwin David Pedraza Silva</t>
  </si>
  <si>
    <t>4834-BJ</t>
  </si>
  <si>
    <t>Rachapau Fronteira 5615 Byway FIV</t>
  </si>
  <si>
    <t>RAZA:  HOL 5/8 + GYR 3/8</t>
  </si>
  <si>
    <t>FEDO-061</t>
  </si>
  <si>
    <t>Cronica de El Bato</t>
  </si>
  <si>
    <t>FEDF-999</t>
  </si>
  <si>
    <t>Gertrudis de Las Maras</t>
  </si>
  <si>
    <t>FEDF-437</t>
  </si>
  <si>
    <t>437 de Las Maras</t>
  </si>
  <si>
    <t>FEDR-035</t>
  </si>
  <si>
    <t>Aitana 998 FIV de Grupo Rojas</t>
  </si>
  <si>
    <t>BEZ-023</t>
  </si>
  <si>
    <t>Mariela FIV de Bella Esperanza</t>
  </si>
  <si>
    <t>Vaca Longeva</t>
  </si>
  <si>
    <t>Camp. Vaca Longeva</t>
  </si>
  <si>
    <t>RAZA: GIROLANDO</t>
  </si>
  <si>
    <t>Camp. Mejor Macho Joven</t>
  </si>
  <si>
    <t>Resv. Camp. Torete Menor</t>
  </si>
  <si>
    <t>Resv. Camp. Mejor Macho Joven</t>
  </si>
  <si>
    <t>FEDF-731</t>
  </si>
  <si>
    <t>731 de Las Maras</t>
  </si>
  <si>
    <t>PROGENIE DE MADRE RAZA GYR - A. JOVENES</t>
  </si>
  <si>
    <t>Raza</t>
  </si>
  <si>
    <t>Propietario</t>
  </si>
  <si>
    <t>Madre</t>
  </si>
  <si>
    <t>Madre de Progenie</t>
  </si>
  <si>
    <t>Prog Madre</t>
  </si>
  <si>
    <t>Gyr</t>
  </si>
  <si>
    <t>SUAG-006</t>
  </si>
  <si>
    <t>HCFG-1003</t>
  </si>
  <si>
    <t>3. Figo FIV Finlandia</t>
  </si>
  <si>
    <t>JCVL-3890</t>
  </si>
  <si>
    <t>PROGENIE DE MADRE RAZA GYR - A. ADULTOS</t>
  </si>
  <si>
    <t>4. Galilea de Monte Alegre</t>
  </si>
  <si>
    <t>PROGENIE DE PADRE RAZA GYR - A. JOVENES</t>
  </si>
  <si>
    <t>Padre</t>
  </si>
  <si>
    <t>Padre de Progenie</t>
  </si>
  <si>
    <t>Prog Padre</t>
  </si>
  <si>
    <t>CAL-13847</t>
  </si>
  <si>
    <t>PROGENIE DE PADRE RAZA GYR - A. ADULTOS</t>
  </si>
  <si>
    <t>Padre Progenie</t>
  </si>
  <si>
    <t>RRP-6097</t>
  </si>
  <si>
    <t>Cabaña</t>
  </si>
  <si>
    <t>Puntos</t>
  </si>
  <si>
    <t>Animales</t>
  </si>
  <si>
    <t>Girolando</t>
  </si>
  <si>
    <t>Criador</t>
  </si>
  <si>
    <t>RESULTADO DE CONCURSO LECHERO</t>
  </si>
  <si>
    <t>AGROPECRUZ 2026</t>
  </si>
  <si>
    <t>GYR</t>
  </si>
  <si>
    <t>ORDEÑAS</t>
  </si>
  <si>
    <t>Mayor</t>
  </si>
  <si>
    <t>TOTAL</t>
  </si>
  <si>
    <t>MEDIA</t>
  </si>
  <si>
    <t>EXPOSITOR</t>
  </si>
  <si>
    <t>LUGAR</t>
  </si>
  <si>
    <t>NOMBRE</t>
  </si>
  <si>
    <t>CABAÑA</t>
  </si>
  <si>
    <t>HEMBRA JOVEN hasta 36 meses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</si>
  <si>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</si>
  <si>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</si>
  <si>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</si>
  <si>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</si>
  <si>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</si>
  <si>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</si>
  <si>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</si>
  <si>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</si>
  <si>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</si>
  <si>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</si>
  <si>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GENERAL</t>
  </si>
  <si>
    <t>FINAL</t>
  </si>
  <si>
    <t>GRAN CAMPEONA</t>
  </si>
  <si>
    <t>ESTG-747</t>
  </si>
  <si>
    <t>RESV. GRAN CAMPEONA</t>
  </si>
  <si>
    <t>VACA ADULTA de 48 a 96 meses</t>
  </si>
  <si>
    <t>HELEN DE MONTE ALEGRE</t>
  </si>
  <si>
    <t>MARIO DANIEL ALVAREZ ALVIS</t>
  </si>
  <si>
    <t>GIROLANDO</t>
  </si>
  <si>
    <t>FEDEPLE - AGROP. LAS MARAS</t>
  </si>
  <si>
    <t>VARH-017</t>
  </si>
  <si>
    <t>AZUCENA FIV LA COMARCA</t>
  </si>
  <si>
    <t>ERWIN DAVID PEDRAZA SILVA</t>
  </si>
  <si>
    <t>FEDEPLE - KLAUS FRERKING ADAD</t>
  </si>
  <si>
    <t>YUL NEIDER MORALES SANCHEZ</t>
  </si>
  <si>
    <t xml:space="preserve">VACA JOVEN de 36 a 48 meses </t>
  </si>
  <si>
    <t>FEDF-543</t>
  </si>
  <si>
    <t>FEDR-012</t>
  </si>
  <si>
    <t>MONH-228</t>
  </si>
  <si>
    <t xml:space="preserve">VACA SENIOR de 96 a 144 meses </t>
  </si>
  <si>
    <t>3914-BB</t>
  </si>
  <si>
    <t>VARG-012</t>
  </si>
  <si>
    <t>Dorabela FIV La Comarca</t>
  </si>
  <si>
    <t>1a</t>
  </si>
  <si>
    <t>MONT-681</t>
  </si>
  <si>
    <t>Nefertari FIV de Monte Alegre</t>
  </si>
  <si>
    <t>MONT-680</t>
  </si>
  <si>
    <t>Ninoska FIV de Monte Alegre</t>
  </si>
  <si>
    <t>ESRG-082</t>
  </si>
  <si>
    <t>Greta Siringo</t>
  </si>
  <si>
    <t>ESRG-081</t>
  </si>
  <si>
    <t>Ghazal Siringo</t>
  </si>
  <si>
    <t>ESTG-953</t>
  </si>
  <si>
    <t>Juluca FIV Esterlina</t>
  </si>
  <si>
    <t>ESTG-952</t>
  </si>
  <si>
    <t>Jupia FIV Esterlina</t>
  </si>
  <si>
    <t>ESRG-066</t>
  </si>
  <si>
    <t>Malaca FIV Siringo</t>
  </si>
  <si>
    <t>MONT-676</t>
  </si>
  <si>
    <t>Narita de Monte Alegre</t>
  </si>
  <si>
    <t>ESRG-064</t>
  </si>
  <si>
    <t>Grandiosa FIV Siringo</t>
  </si>
  <si>
    <t>ESRG-086</t>
  </si>
  <si>
    <t>Licenciada FIV Siringo</t>
  </si>
  <si>
    <t>ESTG-938</t>
  </si>
  <si>
    <t>Jibinha FIV Esterlina</t>
  </si>
  <si>
    <t>ESRG-067</t>
  </si>
  <si>
    <t>Marquesita FIV Siringo</t>
  </si>
  <si>
    <t>ESRG-063</t>
  </si>
  <si>
    <t>Ingeniera FIV Siringo</t>
  </si>
  <si>
    <t>BEZG-016</t>
  </si>
  <si>
    <t>Maite FIV de Bella Esperanza</t>
  </si>
  <si>
    <t>CEVG-016</t>
  </si>
  <si>
    <t>Edson Benicio Arevilca Chávez</t>
  </si>
  <si>
    <t>Genesis FIV El Vallecito</t>
  </si>
  <si>
    <t>VARG-008</t>
  </si>
  <si>
    <t>Prometida FIV La Comarca</t>
  </si>
  <si>
    <t>FEGP-003</t>
  </si>
  <si>
    <t>Rosita FIV de Santa Martha</t>
  </si>
  <si>
    <t>FEGJ-008</t>
  </si>
  <si>
    <t>Claudia FIV de El Carmen Cidral</t>
  </si>
  <si>
    <t>MONT-669</t>
  </si>
  <si>
    <t>Narda de Monte Alegre</t>
  </si>
  <si>
    <t>ESTG-932</t>
  </si>
  <si>
    <t>Jana FIV Esterlina</t>
  </si>
  <si>
    <t>NOVA-138</t>
  </si>
  <si>
    <t>Bernabé Nova Pedrazas</t>
  </si>
  <si>
    <t>Lucilda FIV Nova</t>
  </si>
  <si>
    <t>ESTG-927</t>
  </si>
  <si>
    <t>Jordania FIV Esterlina</t>
  </si>
  <si>
    <t>ESTG-924</t>
  </si>
  <si>
    <t>Joise FIV Esterlina</t>
  </si>
  <si>
    <t>NOVA-135</t>
  </si>
  <si>
    <t>Mis FIV Nova</t>
  </si>
  <si>
    <t>CEVG-024</t>
  </si>
  <si>
    <t>Galesa FIV El Vallecito</t>
  </si>
  <si>
    <t>BEZG-011</t>
  </si>
  <si>
    <t>Mariana FIV de Bella Esperanza</t>
  </si>
  <si>
    <t>ESTG-911</t>
  </si>
  <si>
    <t>Jade FIV Esterlina</t>
  </si>
  <si>
    <t>FEGP-002</t>
  </si>
  <si>
    <t>Juninha FIV de Santa Martha</t>
  </si>
  <si>
    <t>ZAB-3291</t>
  </si>
  <si>
    <t>Identidade FIV 2B</t>
  </si>
  <si>
    <t>ZAB-3287</t>
  </si>
  <si>
    <t>Inedita FIV 2B</t>
  </si>
  <si>
    <t>FEGO-012</t>
  </si>
  <si>
    <t>Julio Cesar Justiniano</t>
  </si>
  <si>
    <t>Duma FIV Fardo de El Bato</t>
  </si>
  <si>
    <t>FEGJ-003</t>
  </si>
  <si>
    <t>Sabina FIV de El Carmen Cidral</t>
  </si>
  <si>
    <t>FEGJ-002</t>
  </si>
  <si>
    <t>Maday FIV de El Carmen Cidral</t>
  </si>
  <si>
    <t>FEGO-010</t>
  </si>
  <si>
    <t>Darla FIV Fardo de El Bato</t>
  </si>
  <si>
    <t>ESTG-892</t>
  </si>
  <si>
    <t>Jamaica FIV Esterlina</t>
  </si>
  <si>
    <t>MONT-621</t>
  </si>
  <si>
    <t>Nigeria FIV de Monte Alegre</t>
  </si>
  <si>
    <t>MONT-617</t>
  </si>
  <si>
    <t>Nairobi FIV de Monte Alegre</t>
  </si>
  <si>
    <t>FEGO-013</t>
  </si>
  <si>
    <t>Deletsha FIV Gatilho de El Bato</t>
  </si>
  <si>
    <t>ESTG-877</t>
  </si>
  <si>
    <t>Ivette Esterlina</t>
  </si>
  <si>
    <t>VARG-005</t>
  </si>
  <si>
    <t>Zulma FIV La Comarca</t>
  </si>
  <si>
    <t>SUAG-026</t>
  </si>
  <si>
    <t>Barbara de Suarez</t>
  </si>
  <si>
    <t>BEZG-006</t>
  </si>
  <si>
    <t>Duqueza FIV de Bella Esperanza</t>
  </si>
  <si>
    <t>BRAN-1234</t>
  </si>
  <si>
    <t>Bonina FIV Estancia K</t>
  </si>
  <si>
    <t>MUT-5851</t>
  </si>
  <si>
    <t>Berinjela FIV F.Mutum</t>
  </si>
  <si>
    <t xml:space="preserve">Yul Neider Morales Sanchez </t>
  </si>
  <si>
    <t>Vaquilla Senior</t>
  </si>
  <si>
    <t>ESTG-856</t>
  </si>
  <si>
    <t>Ileana FIV Esterlina</t>
  </si>
  <si>
    <t>MONT-539</t>
  </si>
  <si>
    <t>Finlandia III FIV de Monte Alegre</t>
  </si>
  <si>
    <t>JCVL-5369</t>
  </si>
  <si>
    <t>Noruega FIV Cabo Verde</t>
  </si>
  <si>
    <t>JCVL-5272</t>
  </si>
  <si>
    <t>Nair FIV Cabo Verde</t>
  </si>
  <si>
    <t>15a</t>
  </si>
  <si>
    <t>Julio Cesar Vargas Cairo</t>
  </si>
  <si>
    <t>Helga FIV Esterlina</t>
  </si>
  <si>
    <t>FFA-015</t>
  </si>
  <si>
    <t>15 FIV de Las Maras</t>
  </si>
  <si>
    <t>ESTG-714</t>
  </si>
  <si>
    <t>Giulli FIV Esterlina</t>
  </si>
  <si>
    <t>ESTG-699</t>
  </si>
  <si>
    <t>Acuarela Esterlina</t>
  </si>
  <si>
    <t>ESTG-611</t>
  </si>
  <si>
    <t>Fabiana FIV Esterlina</t>
  </si>
  <si>
    <t>ESTG-583</t>
  </si>
  <si>
    <t>Edelmira Esterlina</t>
  </si>
  <si>
    <t>21a</t>
  </si>
  <si>
    <t>WADI-1903</t>
  </si>
  <si>
    <t>Oferenda FIV WAD</t>
  </si>
  <si>
    <t>MONT-163</t>
  </si>
  <si>
    <t>Galicia FIV de Monte Alegre</t>
  </si>
  <si>
    <t>23a</t>
  </si>
  <si>
    <t>ESRG-068</t>
  </si>
  <si>
    <t>Maestro FIV Siringo</t>
  </si>
  <si>
    <t>FEGP-004</t>
  </si>
  <si>
    <t>Ezequiel FIV de Santa Martha</t>
  </si>
  <si>
    <t>FEGJ-007</t>
  </si>
  <si>
    <t>Rolando FIV de El Carmen Cidral</t>
  </si>
  <si>
    <t>BEZG-012</t>
  </si>
  <si>
    <t>Marco FIV de Bella Esperanza</t>
  </si>
  <si>
    <t>MONT-667</t>
  </si>
  <si>
    <t>Manolo de Monte Alegre</t>
  </si>
  <si>
    <t>ESTG-933</t>
  </si>
  <si>
    <t>Joker FIV Esterlina</t>
  </si>
  <si>
    <t>ASTG-001</t>
  </si>
  <si>
    <t>Maria del Pilar Soto Arango</t>
  </si>
  <si>
    <t>Magiber de Astorga</t>
  </si>
  <si>
    <t>ESTG-920</t>
  </si>
  <si>
    <t>Jett FIV Esterlina</t>
  </si>
  <si>
    <t>FEGJ-005</t>
  </si>
  <si>
    <t>Pacho FIV de El Carmen Cidral</t>
  </si>
  <si>
    <t>ESTG-894</t>
  </si>
  <si>
    <t>Jack FIV Esterlina</t>
  </si>
  <si>
    <t>ESTG-888</t>
  </si>
  <si>
    <t>Portugal FIV Esterlina</t>
  </si>
  <si>
    <t>CZJ-005</t>
  </si>
  <si>
    <t>Astro FIV Zamira</t>
  </si>
  <si>
    <t>MONT-605</t>
  </si>
  <si>
    <t>Nordico FIV de Monte Alegre</t>
  </si>
  <si>
    <t>ESTG-882</t>
  </si>
  <si>
    <t>Imperador FIV Esterlina</t>
  </si>
  <si>
    <t>ESRG-060</t>
  </si>
  <si>
    <t>Maldini Siringo</t>
  </si>
  <si>
    <t>MONT-589</t>
  </si>
  <si>
    <t>Mohamed FIV de Monte Alegre</t>
  </si>
  <si>
    <t>ESTG-866</t>
  </si>
  <si>
    <t>Joel FIV Esterlina</t>
  </si>
  <si>
    <t>SUAG-025</t>
  </si>
  <si>
    <t>Balu FIV de Suarez</t>
  </si>
  <si>
    <t>SUAG-022</t>
  </si>
  <si>
    <t>Baruk FIV de Suarez</t>
  </si>
  <si>
    <t>Camp. Vaquilla Senior</t>
  </si>
  <si>
    <t>Resv. Camp. Vaquilla Senior</t>
  </si>
  <si>
    <t>Resv. Camp. Vaca Joven</t>
  </si>
  <si>
    <t>Resv. Camp. Mejor Vaquilla Junior</t>
  </si>
  <si>
    <t>Resv. Camp. Mejor Vaquilla Master</t>
  </si>
  <si>
    <t>Camp. Mejor Vaquilla Master - Camp. Mejor Vaquilla</t>
  </si>
  <si>
    <t>Camp. Mejor Vaquilla Junior - Resv. Camp. Mejor Vaquilla</t>
  </si>
  <si>
    <t>BEZ-174</t>
  </si>
  <si>
    <t>Martin de Bella Esperanza</t>
  </si>
  <si>
    <t>MONH-608</t>
  </si>
  <si>
    <t>Galan FIV de Monte Alegre</t>
  </si>
  <si>
    <t>MONH-607</t>
  </si>
  <si>
    <t>Gaitan FIV de Monte Alegre</t>
  </si>
  <si>
    <t>BEZ-168</t>
  </si>
  <si>
    <t>Chapo FIV de Bella Esperanza</t>
  </si>
  <si>
    <t>FEDO-082</t>
  </si>
  <si>
    <t>Doruk Tuff de El Bato</t>
  </si>
  <si>
    <t>FEDJ-053</t>
  </si>
  <si>
    <t>Julico FIV de El Carmen Cidral</t>
  </si>
  <si>
    <t>FEDO-072</t>
  </si>
  <si>
    <t>Camargo Solid Gold de El Bato</t>
  </si>
  <si>
    <t>FEDF-1113</t>
  </si>
  <si>
    <t>Gontra de Las Maras</t>
  </si>
  <si>
    <t>FEDF-1107</t>
  </si>
  <si>
    <t>Garmizu de Las Maras</t>
  </si>
  <si>
    <t>AST-001</t>
  </si>
  <si>
    <t>Vinicius de Astorga</t>
  </si>
  <si>
    <t>FEDF-1095</t>
  </si>
  <si>
    <t>Gitano de Las Maras</t>
  </si>
  <si>
    <t>FEDF-1077</t>
  </si>
  <si>
    <t>Gray de Las Maras</t>
  </si>
  <si>
    <t>FEDR-109</t>
  </si>
  <si>
    <t>Eros de Grupo Rojas</t>
  </si>
  <si>
    <t>MONH-720</t>
  </si>
  <si>
    <t>Lauren de Monte Alegre</t>
  </si>
  <si>
    <t>ESTH-334</t>
  </si>
  <si>
    <t>Isabella FIV Esterlina</t>
  </si>
  <si>
    <t>CNNH-071</t>
  </si>
  <si>
    <t>Celeste FIV Canaan</t>
  </si>
  <si>
    <t>CNNH-037</t>
  </si>
  <si>
    <t>Moneca FIV Canaan</t>
  </si>
  <si>
    <t>FEDF-1261</t>
  </si>
  <si>
    <t>Harabella FIV de Las Maras</t>
  </si>
  <si>
    <t>BEZ-172</t>
  </si>
  <si>
    <t>Ambar FIV de Bella Esperanza</t>
  </si>
  <si>
    <t>GRS-162</t>
  </si>
  <si>
    <t>Alexandria FIV de Grupo Rojas</t>
  </si>
  <si>
    <t>FEDP-024</t>
  </si>
  <si>
    <t>Figueira 1378 FIV de Santa Martha</t>
  </si>
  <si>
    <t>FEDF-1161</t>
  </si>
  <si>
    <t>Hadalet TE de Las Maras</t>
  </si>
  <si>
    <t>FEDO-085</t>
  </si>
  <si>
    <t>Dakhotta FIV El Bato</t>
  </si>
  <si>
    <t>FEDO-084</t>
  </si>
  <si>
    <t>Dafne FIV El Bato</t>
  </si>
  <si>
    <t>GH-1945</t>
  </si>
  <si>
    <t>009 de Bella Esperanza</t>
  </si>
  <si>
    <t>MONH-485</t>
  </si>
  <si>
    <t>Belinda de Monte Alegre</t>
  </si>
  <si>
    <t>FEDF-1029</t>
  </si>
  <si>
    <t>Fardilla FIV de Las Maras</t>
  </si>
  <si>
    <t>MONH-216</t>
  </si>
  <si>
    <t>Lusitana de Monte Alegre</t>
  </si>
  <si>
    <t>BEZ-009</t>
  </si>
  <si>
    <t>Feridee FIV de Bella Esperanza</t>
  </si>
  <si>
    <t>FEDO-115</t>
  </si>
  <si>
    <t>Dalaney FIV Airlift de El Bato</t>
  </si>
  <si>
    <t>FEDP-036</t>
  </si>
  <si>
    <t>Isabella FIV de Santa Martha</t>
  </si>
  <si>
    <t>MONH-713</t>
  </si>
  <si>
    <t>Lexy Airlift FIV de Monte Alegre</t>
  </si>
  <si>
    <t>MONH-710</t>
  </si>
  <si>
    <t>Lia Airlift FIV de Monte Alegre</t>
  </si>
  <si>
    <t>GRS-208</t>
  </si>
  <si>
    <t>Atenea de Grupo Rojas</t>
  </si>
  <si>
    <t>FEDP-033</t>
  </si>
  <si>
    <t>Leilao de Santa Martha</t>
  </si>
  <si>
    <t>ESRH-160</t>
  </si>
  <si>
    <t>Electra FIV Siringo</t>
  </si>
  <si>
    <t>ESRH-163</t>
  </si>
  <si>
    <t>Edith FIV Siringo</t>
  </si>
  <si>
    <t>ESRH-135</t>
  </si>
  <si>
    <t>Evelyn FIV Siringo</t>
  </si>
  <si>
    <t>SUAH-013</t>
  </si>
  <si>
    <t>Cataleya FIV de Suarez</t>
  </si>
  <si>
    <t>SUAH-011</t>
  </si>
  <si>
    <t>Cloe FIV de Suarez</t>
  </si>
  <si>
    <t>FEDO-101</t>
  </si>
  <si>
    <t>Danijel FIV Dugout de El Bato</t>
  </si>
  <si>
    <t>FEDO-099</t>
  </si>
  <si>
    <t>Dariela FIV Hancock de El Bato</t>
  </si>
  <si>
    <t>FEDO-098</t>
  </si>
  <si>
    <t>Duquesa FIV Hancock de El Bato</t>
  </si>
  <si>
    <t>CEVH-043</t>
  </si>
  <si>
    <t>Geografia FIV El Vallecito</t>
  </si>
  <si>
    <t>GRS-177</t>
  </si>
  <si>
    <t>Armenia FIV de Grupo Rojas</t>
  </si>
  <si>
    <t>GRS-176</t>
  </si>
  <si>
    <t>Albania FIV de Grupo Rojas</t>
  </si>
  <si>
    <t>PDCG-241</t>
  </si>
  <si>
    <t>Diego Mercado Parada</t>
  </si>
  <si>
    <t>Chicago FIV Puerta del Cielo</t>
  </si>
  <si>
    <t>MONH-611</t>
  </si>
  <si>
    <t>Luna FIV de Monte Alegre</t>
  </si>
  <si>
    <t>FEDP-023</t>
  </si>
  <si>
    <t>Dalcy FIV de Santa Martha</t>
  </si>
  <si>
    <t>FEDJ-030</t>
  </si>
  <si>
    <t>Isolda FIV de El Carmen Cidral</t>
  </si>
  <si>
    <t>FEDP-026</t>
  </si>
  <si>
    <t>Nani FIV de Santa Martha</t>
  </si>
  <si>
    <t>BEZ-170</t>
  </si>
  <si>
    <t>Bom Bom de Bella Esperanza</t>
  </si>
  <si>
    <t>FEDF-1178</t>
  </si>
  <si>
    <t>Harisa FIV de Las Maras</t>
  </si>
  <si>
    <t>ESRH-127</t>
  </si>
  <si>
    <t>Elara FIV Siringo</t>
  </si>
  <si>
    <t>PDCG-146</t>
  </si>
  <si>
    <t>Balma FIV Puerta del Cielo</t>
  </si>
  <si>
    <t>BEZ-155</t>
  </si>
  <si>
    <t>Lucida FIV de Bella Esperanza</t>
  </si>
  <si>
    <t>ESRH-076</t>
  </si>
  <si>
    <t>Goya FIV Siringo</t>
  </si>
  <si>
    <t>MONH-515</t>
  </si>
  <si>
    <t>Katia Doorman FIV de Monte Alegre</t>
  </si>
  <si>
    <t>ESRH-081</t>
  </si>
  <si>
    <t>Dayani FIV Siringo</t>
  </si>
  <si>
    <t>VARH-029</t>
  </si>
  <si>
    <t>Juliane FIV La Comarca</t>
  </si>
  <si>
    <t>8224-CI</t>
  </si>
  <si>
    <t>RMVJ1275 Outreach FIV RV Monte Azul</t>
  </si>
  <si>
    <t>PDCG-125</t>
  </si>
  <si>
    <t>Andromeda FIV Puerta del Cielo</t>
  </si>
  <si>
    <t>PDCG-123</t>
  </si>
  <si>
    <t>Atenea FIV Puerta del Cielo</t>
  </si>
  <si>
    <t>ESTH-302</t>
  </si>
  <si>
    <t>Heidi FIV Esterlina</t>
  </si>
  <si>
    <t>PDCG-068</t>
  </si>
  <si>
    <t>Asenet FIV Puerta del Cielo</t>
  </si>
  <si>
    <t>FEDX-036</t>
  </si>
  <si>
    <t>Empirica FIV Puerta del Cielo</t>
  </si>
  <si>
    <t>FEDF-830</t>
  </si>
  <si>
    <t>Alisia FIV de Las Maras</t>
  </si>
  <si>
    <t>ESRH-051</t>
  </si>
  <si>
    <t>Dorka FIV Siringo</t>
  </si>
  <si>
    <t>FEDF-817</t>
  </si>
  <si>
    <t>Fabiola Neto FIV de Las Maras</t>
  </si>
  <si>
    <t>ESRH-044</t>
  </si>
  <si>
    <t>Reyna FIV Siringo</t>
  </si>
  <si>
    <t>GRAH-2023</t>
  </si>
  <si>
    <t>Bucita FIV de Curichi Grande</t>
  </si>
  <si>
    <t>MONH-353</t>
  </si>
  <si>
    <t>Imagen FIV de Monte Alegre</t>
  </si>
  <si>
    <t>FEDO-011</t>
  </si>
  <si>
    <t>Afrodita FIV de El Bato</t>
  </si>
  <si>
    <t>MONH-301</t>
  </si>
  <si>
    <t>Italia FIV de Monte Alegre</t>
  </si>
  <si>
    <t>BEZ-003</t>
  </si>
  <si>
    <t>Bruna FIV Bella Esperanza</t>
  </si>
  <si>
    <t>BEZ-002</t>
  </si>
  <si>
    <t>Angy FIV Bella Esperanza</t>
  </si>
  <si>
    <t>0951-BG</t>
  </si>
  <si>
    <t>Iranice FIV Zamboni</t>
  </si>
  <si>
    <t>Garapa FIV Zamboni</t>
  </si>
  <si>
    <t>MONH-705</t>
  </si>
  <si>
    <t>Livia FIV de Monte Alegre</t>
  </si>
  <si>
    <t>MONH-703</t>
  </si>
  <si>
    <t>Livana Airlift FIV de Monte Alegre</t>
  </si>
  <si>
    <t>FEDO-107</t>
  </si>
  <si>
    <t>Danira Silva de El Bato</t>
  </si>
  <si>
    <t>CEVH-023</t>
  </si>
  <si>
    <t>Galeria FIV El Vallecito</t>
  </si>
  <si>
    <t>SUAH-012</t>
  </si>
  <si>
    <t>Carina FIV de Suarez</t>
  </si>
  <si>
    <t>SUAH-010</t>
  </si>
  <si>
    <t>Catherine FIV de Suarez</t>
  </si>
  <si>
    <t>FEDF-1279</t>
  </si>
  <si>
    <t>Heila FIV de Las Maras</t>
  </si>
  <si>
    <t>CNNH-067</t>
  </si>
  <si>
    <t>Rebeca FIV Canaan</t>
  </si>
  <si>
    <t>CNNH-061</t>
  </si>
  <si>
    <t>Malena FIV Canaan</t>
  </si>
  <si>
    <t>FEDF-1268</t>
  </si>
  <si>
    <t>Hattie FIV de Las Maras</t>
  </si>
  <si>
    <t>CNNH-034</t>
  </si>
  <si>
    <t>Diamantina FIV Canaan</t>
  </si>
  <si>
    <t>CNNH-042</t>
  </si>
  <si>
    <t>Tessa FIV Canaan</t>
  </si>
  <si>
    <t>FEDJ-038</t>
  </si>
  <si>
    <t>Delfina FIV de El Carmen Cidral</t>
  </si>
  <si>
    <t>FEDJ-035</t>
  </si>
  <si>
    <t>Katia FIV de El Carmen Cidral</t>
  </si>
  <si>
    <t>PDCG-243</t>
  </si>
  <si>
    <t>Canaria FIV Puerta del Cielo</t>
  </si>
  <si>
    <t>PDCG-220</t>
  </si>
  <si>
    <t>Cayeta FIV Puerta del Cielo</t>
  </si>
  <si>
    <t>GRS-169</t>
  </si>
  <si>
    <t>Austria de Grupo Rojas</t>
  </si>
  <si>
    <t>MONH-654</t>
  </si>
  <si>
    <t>Lucy FIV de Monte Alegre</t>
  </si>
  <si>
    <t>GRS-158</t>
  </si>
  <si>
    <t>Australia FIV de Grupo Rojas</t>
  </si>
  <si>
    <t>MONH-585</t>
  </si>
  <si>
    <t>Luana FIV Neto de Monte Alegre</t>
  </si>
  <si>
    <t>MONH-583</t>
  </si>
  <si>
    <t>Lucia FIV de Monte Alegre</t>
  </si>
  <si>
    <t>FEDF-1191</t>
  </si>
  <si>
    <t>Hialena FIV de Las Maras</t>
  </si>
  <si>
    <t>FEDF-1188</t>
  </si>
  <si>
    <t>Hortencia FIV de Las Maras</t>
  </si>
  <si>
    <t>BEZ-169</t>
  </si>
  <si>
    <t>Yasmin FIV de Bella Esperanza</t>
  </si>
  <si>
    <t>BEZ-166</t>
  </si>
  <si>
    <t>Aide FIV de Bella Esperanza</t>
  </si>
  <si>
    <t>VARH-039</t>
  </si>
  <si>
    <t>Candela FIV La Comarca</t>
  </si>
  <si>
    <t>FEDJ-026</t>
  </si>
  <si>
    <t>Reyna FIV de El Carmen Cidral</t>
  </si>
  <si>
    <t>BEZ-152</t>
  </si>
  <si>
    <t>Tassia FIV de Bella Esperanza</t>
  </si>
  <si>
    <t>MONH-520</t>
  </si>
  <si>
    <t>Kiara FIV de Monte Alegre</t>
  </si>
  <si>
    <t>FEDF-1119</t>
  </si>
  <si>
    <t>Grulla FIV de Las Maras</t>
  </si>
  <si>
    <t>Ivon FIV de El Carmen Cidral</t>
  </si>
  <si>
    <t>FEDR-079</t>
  </si>
  <si>
    <t>Atlanta FIV de Grupo Rojas</t>
  </si>
  <si>
    <t>FEDF-852</t>
  </si>
  <si>
    <t>Jade de Las Maras</t>
  </si>
  <si>
    <t>Azucena FIV La Comarca</t>
  </si>
  <si>
    <t>FEDF-747</t>
  </si>
  <si>
    <t>Julieta de Las Maras</t>
  </si>
  <si>
    <t>FEDO-016</t>
  </si>
  <si>
    <t>Bahia FIV de El Bato</t>
  </si>
  <si>
    <t>Griselda de Las Maras</t>
  </si>
  <si>
    <t>FEDR-058</t>
  </si>
  <si>
    <t>Ariadne de Grupo Rojas</t>
  </si>
  <si>
    <t>FEDR-054</t>
  </si>
  <si>
    <t>Asmara de Grupo Rojas</t>
  </si>
  <si>
    <t>FEDG-051</t>
  </si>
  <si>
    <t>51 de Don Carlos</t>
  </si>
  <si>
    <t>FEDR-013</t>
  </si>
  <si>
    <t>Angel FIV de Grupo Rojas</t>
  </si>
  <si>
    <t>Arline FIV de Grupo Rojas</t>
  </si>
  <si>
    <t>FEDO-003</t>
  </si>
  <si>
    <t>Atenea de El Bato</t>
  </si>
  <si>
    <t>BEZ-188</t>
  </si>
  <si>
    <t>Alessia FIV de Bella Esperanza</t>
  </si>
  <si>
    <t>BEZ-184</t>
  </si>
  <si>
    <t>Tais de Bella Esperanza</t>
  </si>
  <si>
    <t>BEZ-197</t>
  </si>
  <si>
    <t>Anahi FIV de Bella Esperanza</t>
  </si>
  <si>
    <t>CEVH-025</t>
  </si>
  <si>
    <t>Galatea FIV El Vallecito</t>
  </si>
  <si>
    <t>FEDP-032</t>
  </si>
  <si>
    <t>Oasis de Santa Martha</t>
  </si>
  <si>
    <t>GRS-193</t>
  </si>
  <si>
    <t>Argentina FIV de Grupo Rojas</t>
  </si>
  <si>
    <t>AST-015</t>
  </si>
  <si>
    <t>Amelia 1065 de Astorga</t>
  </si>
  <si>
    <t>GRS-222</t>
  </si>
  <si>
    <t>Argelia FIV de Grupo Rojas</t>
  </si>
  <si>
    <t>AST-011</t>
  </si>
  <si>
    <t>Andrea 1080 de Astorga</t>
  </si>
  <si>
    <t>GRS-164</t>
  </si>
  <si>
    <t>Aruba TE de Grupo Rojas</t>
  </si>
  <si>
    <t>MONH-659</t>
  </si>
  <si>
    <t>Cartagena de Monte Alegre</t>
  </si>
  <si>
    <t>FEDF-1195</t>
  </si>
  <si>
    <t>Hateg de Las Maras</t>
  </si>
  <si>
    <t>GRS-151</t>
  </si>
  <si>
    <t>Arabia FIV de Grupo Rojas</t>
  </si>
  <si>
    <t>MONH-571</t>
  </si>
  <si>
    <t>Lavinia de Monte Alegre</t>
  </si>
  <si>
    <t>BEZ-195</t>
  </si>
  <si>
    <t>Alisia FIV de Bella Esperanza</t>
  </si>
  <si>
    <t>FEDF-1133</t>
  </si>
  <si>
    <t>Grey de Las Maras</t>
  </si>
  <si>
    <t>FEDO-081</t>
  </si>
  <si>
    <t>Cailani FIV El Bato</t>
  </si>
  <si>
    <t>FEDO-077</t>
  </si>
  <si>
    <t>Celebi FIV El Bato</t>
  </si>
  <si>
    <t>VARH-028</t>
  </si>
  <si>
    <t>Preferida FIV La Comarca</t>
  </si>
  <si>
    <t>VARH-021</t>
  </si>
  <si>
    <t>Gloria Irene FIV La Comarca</t>
  </si>
  <si>
    <t>VARH-018</t>
  </si>
  <si>
    <t>Sarah FIV La Comarca</t>
  </si>
  <si>
    <t>GH-2894</t>
  </si>
  <si>
    <t>185 de Bella Esperanza</t>
  </si>
  <si>
    <t>FEDF-966</t>
  </si>
  <si>
    <t>Gaudenia FIV de Las Maras</t>
  </si>
  <si>
    <t>FEDF-810</t>
  </si>
  <si>
    <t>Ester Brigida FIV de Las Maras</t>
  </si>
  <si>
    <t>FEDF-808</t>
  </si>
  <si>
    <t>Eli Airlift FIV de Las Maras</t>
  </si>
  <si>
    <t>FEDR-003</t>
  </si>
  <si>
    <t>Daniela de Grupo Rojas</t>
  </si>
  <si>
    <t>Danna TE de Monte Alegre</t>
  </si>
  <si>
    <t>Camp. Vaca Joven - Gran Camp.</t>
  </si>
  <si>
    <t>Resv. Camp. Vaca Longeva</t>
  </si>
  <si>
    <t>Resv. Camp. Vaca Joven - Resv. Gran Camp.</t>
  </si>
  <si>
    <t xml:space="preserve">Resv. Camp. </t>
  </si>
  <si>
    <t>GRAY-4037</t>
  </si>
  <si>
    <t>1. Geraldine FIV de Curichi Grande</t>
  </si>
  <si>
    <t>2. Oferenda FIV WAD</t>
  </si>
  <si>
    <t>4. Figo FIV Finlandia</t>
  </si>
  <si>
    <t>5. Surpresa FIV Siringo</t>
  </si>
  <si>
    <t>ESTG-432</t>
  </si>
  <si>
    <t>6. Belgica FIV Esterlina</t>
  </si>
  <si>
    <t>LFTN-118</t>
  </si>
  <si>
    <t>7. Gallery FIV Suspiro</t>
  </si>
  <si>
    <t>SUAG-011</t>
  </si>
  <si>
    <t>8. Alexa de Suarez</t>
  </si>
  <si>
    <t>9. Aisha FIV de Suarez</t>
  </si>
  <si>
    <t>ESTG-129</t>
  </si>
  <si>
    <t>1. Pintura Esterlina</t>
  </si>
  <si>
    <t>2. Graca FIV Cabo Verde</t>
  </si>
  <si>
    <t>3. Pintura Esterlina</t>
  </si>
  <si>
    <t>MUT-4616</t>
  </si>
  <si>
    <t>1. Teorico FIV F.Mutum</t>
  </si>
  <si>
    <t>2. Gengis Khan de Bras.</t>
  </si>
  <si>
    <t>BASP-1023</t>
  </si>
  <si>
    <t>3. Lusitano do Basa</t>
  </si>
  <si>
    <t>4. Rubro FIV CAL</t>
  </si>
  <si>
    <t>1. Rubro FIV CAL</t>
  </si>
  <si>
    <t>Esterlina</t>
  </si>
  <si>
    <t>Hacienda Monte Alegre</t>
  </si>
  <si>
    <t>Siringo</t>
  </si>
  <si>
    <t>Villa Virginia</t>
  </si>
  <si>
    <t>Suarez</t>
  </si>
  <si>
    <t>La Comarca</t>
  </si>
  <si>
    <t>Zamira</t>
  </si>
  <si>
    <t>Hacienda Canaan</t>
  </si>
  <si>
    <t>FEDEPLE - El Carmen Cidral</t>
  </si>
  <si>
    <t>FEDEPLE - Bella Esparanza</t>
  </si>
  <si>
    <t>FEDEPLE - Santa Martha</t>
  </si>
  <si>
    <t>Astorga</t>
  </si>
  <si>
    <t>El Vallecito</t>
  </si>
  <si>
    <t>FEDEPLE - El Bato</t>
  </si>
  <si>
    <t>FEDEPLE - Agrop. Las Maras</t>
  </si>
  <si>
    <t>FEDEPLE - Bella Esperanza</t>
  </si>
  <si>
    <t>Grupo Rojas</t>
  </si>
  <si>
    <t>FEDEPLE - Agrop. San Benito</t>
  </si>
  <si>
    <t>Puerta del Cielo</t>
  </si>
  <si>
    <t>Monte Alegre</t>
  </si>
  <si>
    <t>Eduardo Eguez</t>
  </si>
  <si>
    <t>Curichi Grande</t>
  </si>
  <si>
    <t>FEDEPLE - Carlos Garrido</t>
  </si>
  <si>
    <t>FEDEPLE - Don Carlos</t>
  </si>
  <si>
    <t>ACUARELA ESTERLINA</t>
  </si>
  <si>
    <t>GIULLI FIV ESTERLINA</t>
  </si>
  <si>
    <t>JULIO NACIF HIZA</t>
  </si>
  <si>
    <t>OFERENDA FIV WAD</t>
  </si>
  <si>
    <t>EDELMIRA ESTERLINA</t>
  </si>
  <si>
    <t>GALICIA DE MONTE ALEGRE</t>
  </si>
  <si>
    <t>ERNESTO SUAREZ ROCA</t>
  </si>
  <si>
    <t>FEDEPLE - OSCAR ARIEL DÁVILA FLORERO</t>
  </si>
  <si>
    <t>FEDEPLE - ELMER VACA JUSTINIANO</t>
  </si>
  <si>
    <t>JUAN MANUEL ROJAS</t>
  </si>
  <si>
    <t>REYNA FIV SIRINGO</t>
  </si>
  <si>
    <t>DORKA FIV SIRINGO</t>
  </si>
  <si>
    <t>FABIOLA NETO FIV DE LAS MARAS</t>
  </si>
  <si>
    <t>ALISIA FIV DE LAS MARAS</t>
  </si>
  <si>
    <t>VITTORIA FIV DE BELLA ESPERANZA</t>
  </si>
  <si>
    <t>BERENISE FIV DE GRUPO ROJAS</t>
  </si>
  <si>
    <t>BUCITA FIV DE CURICHI GRANDE</t>
  </si>
  <si>
    <t>530 FIV DE LAS MARAS</t>
  </si>
  <si>
    <t>ITALIA FIV DE MONTE ALEGRE</t>
  </si>
  <si>
    <t>MARIELA FIV DE BELLA ESPERANZA</t>
  </si>
  <si>
    <t>ANGY FIV DE BELLA ESPERANZA</t>
  </si>
  <si>
    <t>AITANA 998 FIV DE GRUPO ROJAS</t>
  </si>
  <si>
    <t>ANGEL FIV DE GRUPO ROJAS</t>
  </si>
  <si>
    <t>IRANICE FIV ZAMBONI</t>
  </si>
  <si>
    <t>GRUPO ROJAS</t>
  </si>
  <si>
    <t>ESTERLINA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</si>
</sst>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4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79159"/>
      <name val="Arial"/>
      <family val="2"/>
    </font>
    <font>
      <b/>
      <sz val="11"/>
      <color rgb="FF117991"/>
      <name val="Arial"/>
      <family val="2"/>
    </font>
    <font>
      <b/>
      <sz val="18"/>
      <color rgb="FF000000"/>
      <name val="Rockwell Extra Bold"/>
      <family val="1"/>
    </font>
    <font>
      <sz val="11"/>
      <color rgb="FF000000"/>
      <name val="Calibri"/>
      <family val="2"/>
      <scheme val="minor"/>
    </font>
    <font>
      <sz val="18"/>
      <color rgb="FF000000"/>
      <name val="Rockwell Extra Bold"/>
      <family val="1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indexed="8"/>
      <name val="Arial Narrow"/>
      <family val="2"/>
    </font>
    <font>
      <b/>
      <u/>
      <sz val="20"/>
      <color indexed="56"/>
      <name val="Times New Roman"/>
      <family val="1"/>
    </font>
    <font>
      <sz val="9"/>
      <name val="Arial"/>
      <family val="2"/>
      <charset val="204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49"/>
      <name val="Times New Roman"/>
      <family val="1"/>
    </font>
    <font>
      <b/>
      <sz val="14"/>
      <color indexed="17"/>
      <name val="Times New Roman"/>
      <family val="1"/>
    </font>
    <font>
      <b/>
      <sz val="16"/>
      <color theme="0"/>
      <name val="Times New Roman"/>
      <family val="1"/>
    </font>
    <font>
      <b/>
      <sz val="10"/>
      <color indexed="40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indexed="56"/>
      <name val="Arial"/>
      <family val="2"/>
      <charset val="204"/>
    </font>
    <font>
      <b/>
      <sz val="9"/>
      <color indexed="56"/>
      <name val="Arial"/>
      <family val="2"/>
      <charset val="204"/>
    </font>
    <font>
      <b/>
      <sz val="10"/>
      <color indexed="56"/>
      <name val="Arial"/>
      <family val="2"/>
      <charset val="204"/>
    </font>
    <font>
      <b/>
      <sz val="9"/>
      <name val="Arial"/>
      <family val="2"/>
    </font>
    <font>
      <sz val="8"/>
      <name val="Tahoma"/>
      <family val="2"/>
    </font>
    <font>
      <b/>
      <sz val="10"/>
      <color theme="0"/>
      <name val="Tahoma"/>
      <family val="2"/>
    </font>
    <font>
      <b/>
      <sz val="10"/>
      <color indexed="62"/>
      <name val="Arial"/>
      <family val="2"/>
      <charset val="204"/>
    </font>
    <font>
      <b/>
      <sz val="9"/>
      <name val="Tahoma"/>
      <family val="2"/>
    </font>
    <font>
      <b/>
      <sz val="9"/>
      <name val="Arial"/>
      <family val="2"/>
      <charset val="204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40"/>
      <name val="Arial"/>
      <family val="2"/>
    </font>
    <font>
      <b/>
      <sz val="10"/>
      <color indexed="62"/>
      <name val="Arial"/>
      <family val="2"/>
    </font>
    <font>
      <sz val="9"/>
      <color theme="1"/>
      <name val="Arial"/>
      <family val="2"/>
    </font>
    <font>
      <sz val="11"/>
      <color indexed="8"/>
      <name val="Calibri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915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379159"/>
        <bgColor indexed="64"/>
      </patternFill>
    </fill>
    <fill>
      <patternFill patternType="solid">
        <fgColor rgb="FF379159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56">
    <xf numFmtId="0" fontId="0" fillId="0" borderId="0" xfId="0"/>
    <xf numFmtId="0" fontId="3" fillId="2" borderId="0" xfId="0" applyFont="1" applyFill="1"/>
    <xf numFmtId="0" fontId="0" fillId="2" borderId="0" xfId="0" applyFill="1"/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  <xf numFmtId="0" fontId="7" fillId="4" borderId="1" xfId="0" applyFont="1" applyFill="1" applyBorder="1" applyAlignment="1">
      <alignment horizontal="left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4" fillId="2" borderId="6" xfId="2" applyFont="1" applyFill="1" applyBorder="1" applyAlignment="1">
      <alignment horizontal="left"/>
    </xf>
    <xf numFmtId="0" fontId="14" fillId="2" borderId="7" xfId="2" applyFont="1" applyFill="1" applyBorder="1" applyAlignment="1">
      <alignment horizontal="left"/>
    </xf>
    <xf numFmtId="0" fontId="14" fillId="2" borderId="9" xfId="2" applyFont="1" applyFill="1" applyBorder="1" applyAlignment="1">
      <alignment horizontal="left"/>
    </xf>
    <xf numFmtId="0" fontId="14" fillId="2" borderId="1" xfId="2" applyFont="1" applyFill="1" applyBorder="1" applyAlignment="1">
      <alignment horizontal="left"/>
    </xf>
    <xf numFmtId="0" fontId="14" fillId="2" borderId="11" xfId="2" applyFont="1" applyFill="1" applyBorder="1" applyAlignment="1">
      <alignment horizontal="left"/>
    </xf>
    <xf numFmtId="0" fontId="13" fillId="2" borderId="0" xfId="3" applyFont="1" applyFill="1"/>
    <xf numFmtId="0" fontId="13" fillId="2" borderId="0" xfId="3" applyFont="1" applyFill="1" applyAlignment="1">
      <alignment horizontal="right"/>
    </xf>
    <xf numFmtId="0" fontId="14" fillId="2" borderId="3" xfId="4" applyFont="1" applyFill="1" applyBorder="1"/>
    <xf numFmtId="0" fontId="14" fillId="2" borderId="12" xfId="4" applyFont="1" applyFill="1" applyBorder="1"/>
    <xf numFmtId="0" fontId="14" fillId="2" borderId="6" xfId="4" applyFont="1" applyFill="1" applyBorder="1"/>
    <xf numFmtId="0" fontId="14" fillId="2" borderId="7" xfId="4" applyFont="1" applyFill="1" applyBorder="1"/>
    <xf numFmtId="0" fontId="14" fillId="2" borderId="1" xfId="4" applyFont="1" applyFill="1" applyBorder="1"/>
    <xf numFmtId="0" fontId="14" fillId="2" borderId="11" xfId="4" applyFont="1" applyFill="1" applyBorder="1"/>
    <xf numFmtId="0" fontId="14" fillId="2" borderId="9" xfId="4" applyFont="1" applyFill="1" applyBorder="1"/>
    <xf numFmtId="0" fontId="2" fillId="6" borderId="4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3" fillId="2" borderId="0" xfId="5" applyFont="1" applyFill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0" fontId="16" fillId="2" borderId="0" xfId="0" applyFont="1" applyFill="1"/>
    <xf numFmtId="0" fontId="2" fillId="5" borderId="2" xfId="1" applyFont="1" applyFill="1" applyBorder="1" applyAlignment="1">
      <alignment horizontal="center"/>
    </xf>
    <xf numFmtId="0" fontId="2" fillId="5" borderId="13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18" fillId="7" borderId="0" xfId="0" applyFont="1" applyFill="1"/>
    <xf numFmtId="0" fontId="18" fillId="7" borderId="0" xfId="0" applyFont="1" applyFill="1" applyAlignment="1">
      <alignment horizontal="left"/>
    </xf>
    <xf numFmtId="164" fontId="21" fillId="7" borderId="0" xfId="0" applyNumberFormat="1" applyFont="1" applyFill="1" applyAlignment="1">
      <alignment horizontal="center"/>
    </xf>
    <xf numFmtId="164" fontId="22" fillId="7" borderId="0" xfId="0" applyNumberFormat="1" applyFont="1" applyFill="1" applyAlignment="1">
      <alignment horizontal="center"/>
    </xf>
    <xf numFmtId="0" fontId="25" fillId="5" borderId="3" xfId="0" applyFont="1" applyFill="1" applyBorder="1"/>
    <xf numFmtId="0" fontId="25" fillId="5" borderId="12" xfId="0" applyFont="1" applyFill="1" applyBorder="1"/>
    <xf numFmtId="0" fontId="27" fillId="8" borderId="4" xfId="0" applyFont="1" applyFill="1" applyBorder="1" applyAlignment="1">
      <alignment horizontal="centerContinuous"/>
    </xf>
    <xf numFmtId="0" fontId="27" fillId="8" borderId="4" xfId="0" applyFont="1" applyFill="1" applyBorder="1" applyAlignment="1">
      <alignment horizontal="center"/>
    </xf>
    <xf numFmtId="0" fontId="30" fillId="2" borderId="0" xfId="0" applyFont="1" applyFill="1"/>
    <xf numFmtId="0" fontId="31" fillId="5" borderId="12" xfId="0" applyFont="1" applyFill="1" applyBorder="1" applyAlignment="1">
      <alignment horizontal="center"/>
    </xf>
    <xf numFmtId="0" fontId="31" fillId="5" borderId="13" xfId="0" applyFont="1" applyFill="1" applyBorder="1" applyAlignment="1">
      <alignment horizontal="center"/>
    </xf>
    <xf numFmtId="0" fontId="26" fillId="7" borderId="7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7" fillId="8" borderId="14" xfId="0" applyFont="1" applyFill="1" applyBorder="1" applyAlignment="1">
      <alignment horizontal="centerContinuous"/>
    </xf>
    <xf numFmtId="0" fontId="28" fillId="8" borderId="14" xfId="0" applyFont="1" applyFill="1" applyBorder="1" applyAlignment="1">
      <alignment horizontal="center"/>
    </xf>
    <xf numFmtId="165" fontId="34" fillId="2" borderId="13" xfId="0" applyNumberFormat="1" applyFont="1" applyFill="1" applyBorder="1" applyAlignment="1">
      <alignment horizontal="center"/>
    </xf>
    <xf numFmtId="165" fontId="34" fillId="2" borderId="3" xfId="0" applyNumberFormat="1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38" fillId="7" borderId="0" xfId="0" applyFont="1" applyFill="1"/>
    <xf numFmtId="0" fontId="39" fillId="7" borderId="0" xfId="0" applyFont="1" applyFill="1"/>
    <xf numFmtId="165" fontId="40" fillId="7" borderId="0" xfId="0" applyNumberFormat="1" applyFont="1" applyFill="1" applyAlignment="1">
      <alignment horizontal="right"/>
    </xf>
    <xf numFmtId="164" fontId="40" fillId="7" borderId="0" xfId="0" applyNumberFormat="1" applyFont="1" applyFill="1" applyAlignment="1">
      <alignment horizontal="right"/>
    </xf>
    <xf numFmtId="165" fontId="41" fillId="7" borderId="0" xfId="0" applyNumberFormat="1" applyFont="1" applyFill="1" applyAlignment="1">
      <alignment horizontal="center"/>
    </xf>
    <xf numFmtId="165" fontId="42" fillId="7" borderId="0" xfId="0" applyNumberFormat="1" applyFont="1" applyFill="1" applyAlignment="1">
      <alignment horizontal="center"/>
    </xf>
    <xf numFmtId="0" fontId="43" fillId="7" borderId="0" xfId="0" applyFont="1" applyFill="1"/>
    <xf numFmtId="0" fontId="33" fillId="2" borderId="0" xfId="0" applyFont="1" applyFill="1" applyAlignment="1">
      <alignment horizontal="center"/>
    </xf>
    <xf numFmtId="165" fontId="34" fillId="2" borderId="0" xfId="0" applyNumberFormat="1" applyFont="1" applyFill="1" applyAlignment="1">
      <alignment horizontal="center"/>
    </xf>
    <xf numFmtId="0" fontId="46" fillId="2" borderId="0" xfId="0" applyFont="1" applyFill="1"/>
    <xf numFmtId="0" fontId="18" fillId="2" borderId="0" xfId="0" applyFont="1" applyFill="1"/>
    <xf numFmtId="164" fontId="0" fillId="0" borderId="16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5" fontId="36" fillId="0" borderId="20" xfId="0" applyNumberFormat="1" applyFont="1" applyBorder="1" applyAlignment="1">
      <alignment horizontal="center"/>
    </xf>
    <xf numFmtId="165" fontId="34" fillId="0" borderId="21" xfId="0" applyNumberFormat="1" applyFont="1" applyBorder="1" applyAlignment="1">
      <alignment horizontal="center"/>
    </xf>
    <xf numFmtId="165" fontId="36" fillId="0" borderId="21" xfId="0" applyNumberFormat="1" applyFont="1" applyBorder="1" applyAlignment="1">
      <alignment horizontal="center"/>
    </xf>
    <xf numFmtId="164" fontId="0" fillId="0" borderId="24" xfId="0" applyNumberFormat="1" applyBorder="1"/>
    <xf numFmtId="164" fontId="0" fillId="0" borderId="25" xfId="0" applyNumberFormat="1" applyBorder="1"/>
    <xf numFmtId="165" fontId="36" fillId="0" borderId="26" xfId="0" applyNumberFormat="1" applyFont="1" applyBorder="1" applyAlignment="1">
      <alignment horizontal="center"/>
    </xf>
    <xf numFmtId="165" fontId="34" fillId="0" borderId="27" xfId="0" applyNumberFormat="1" applyFont="1" applyBorder="1" applyAlignment="1">
      <alignment horizontal="center"/>
    </xf>
    <xf numFmtId="165" fontId="36" fillId="0" borderId="27" xfId="0" applyNumberFormat="1" applyFont="1" applyBorder="1" applyAlignment="1">
      <alignment horizontal="center"/>
    </xf>
    <xf numFmtId="164" fontId="0" fillId="0" borderId="29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5" fontId="36" fillId="0" borderId="11" xfId="0" applyNumberFormat="1" applyFont="1" applyBorder="1" applyAlignment="1">
      <alignment horizontal="center"/>
    </xf>
    <xf numFmtId="165" fontId="36" fillId="0" borderId="15" xfId="0" applyNumberFormat="1" applyFont="1" applyBorder="1" applyAlignment="1">
      <alignment horizontal="center"/>
    </xf>
    <xf numFmtId="165" fontId="34" fillId="7" borderId="21" xfId="0" applyNumberFormat="1" applyFont="1" applyFill="1" applyBorder="1" applyAlignment="1">
      <alignment horizontal="center"/>
    </xf>
    <xf numFmtId="165" fontId="34" fillId="7" borderId="35" xfId="0" applyNumberFormat="1" applyFont="1" applyFill="1" applyBorder="1" applyAlignment="1">
      <alignment horizontal="center"/>
    </xf>
    <xf numFmtId="0" fontId="38" fillId="2" borderId="0" xfId="0" applyFont="1" applyFill="1"/>
    <xf numFmtId="0" fontId="35" fillId="0" borderId="36" xfId="0" applyFont="1" applyBorder="1"/>
    <xf numFmtId="0" fontId="35" fillId="0" borderId="37" xfId="0" applyFont="1" applyBorder="1"/>
    <xf numFmtId="165" fontId="36" fillId="0" borderId="38" xfId="0" applyNumberFormat="1" applyFont="1" applyBorder="1" applyAlignment="1">
      <alignment horizontal="center"/>
    </xf>
    <xf numFmtId="165" fontId="34" fillId="0" borderId="35" xfId="0" applyNumberFormat="1" applyFont="1" applyBorder="1" applyAlignment="1">
      <alignment horizontal="center"/>
    </xf>
    <xf numFmtId="0" fontId="37" fillId="7" borderId="0" xfId="0" applyFont="1" applyFill="1"/>
    <xf numFmtId="165" fontId="18" fillId="7" borderId="0" xfId="0" applyNumberFormat="1" applyFont="1" applyFill="1" applyAlignment="1">
      <alignment horizontal="right"/>
    </xf>
    <xf numFmtId="164" fontId="18" fillId="7" borderId="0" xfId="0" applyNumberFormat="1" applyFont="1" applyFill="1" applyAlignment="1">
      <alignment horizontal="right"/>
    </xf>
    <xf numFmtId="165" fontId="34" fillId="7" borderId="0" xfId="0" applyNumberFormat="1" applyFont="1" applyFill="1" applyAlignment="1">
      <alignment horizontal="center"/>
    </xf>
    <xf numFmtId="0" fontId="37" fillId="7" borderId="0" xfId="0" applyFont="1" applyFill="1" applyAlignment="1">
      <alignment horizontal="left"/>
    </xf>
    <xf numFmtId="0" fontId="26" fillId="7" borderId="13" xfId="0" applyFont="1" applyFill="1" applyBorder="1" applyAlignment="1">
      <alignment horizontal="center"/>
    </xf>
    <xf numFmtId="0" fontId="14" fillId="2" borderId="0" xfId="2" applyFont="1" applyFill="1" applyAlignment="1">
      <alignment horizontal="left"/>
    </xf>
    <xf numFmtId="0" fontId="47" fillId="2" borderId="0" xfId="2" applyFont="1" applyFill="1"/>
    <xf numFmtId="0" fontId="47" fillId="2" borderId="0" xfId="2" applyFont="1" applyFill="1" applyAlignment="1">
      <alignment horizontal="right"/>
    </xf>
    <xf numFmtId="0" fontId="12" fillId="2" borderId="0" xfId="2" applyFill="1"/>
    <xf numFmtId="0" fontId="47" fillId="2" borderId="5" xfId="2" applyFont="1" applyFill="1" applyBorder="1"/>
    <xf numFmtId="0" fontId="47" fillId="2" borderId="6" xfId="2" applyFont="1" applyFill="1" applyBorder="1"/>
    <xf numFmtId="0" fontId="47" fillId="2" borderId="6" xfId="2" applyFont="1" applyFill="1" applyBorder="1" applyAlignment="1">
      <alignment horizontal="right"/>
    </xf>
    <xf numFmtId="0" fontId="47" fillId="2" borderId="8" xfId="2" applyFont="1" applyFill="1" applyBorder="1"/>
    <xf numFmtId="0" fontId="47" fillId="2" borderId="10" xfId="2" applyFont="1" applyFill="1" applyBorder="1"/>
    <xf numFmtId="0" fontId="47" fillId="2" borderId="1" xfId="2" applyFont="1" applyFill="1" applyBorder="1"/>
    <xf numFmtId="0" fontId="47" fillId="2" borderId="1" xfId="2" applyFont="1" applyFill="1" applyBorder="1" applyAlignment="1">
      <alignment horizontal="right"/>
    </xf>
    <xf numFmtId="0" fontId="47" fillId="2" borderId="7" xfId="2" applyFont="1" applyFill="1" applyBorder="1"/>
    <xf numFmtId="0" fontId="47" fillId="2" borderId="9" xfId="2" applyFont="1" applyFill="1" applyBorder="1"/>
    <xf numFmtId="0" fontId="47" fillId="2" borderId="11" xfId="2" applyFont="1" applyFill="1" applyBorder="1"/>
    <xf numFmtId="0" fontId="47" fillId="2" borderId="0" xfId="3" applyFont="1" applyFill="1"/>
    <xf numFmtId="0" fontId="47" fillId="2" borderId="0" xfId="3" applyFont="1" applyFill="1" applyAlignment="1">
      <alignment horizontal="right"/>
    </xf>
    <xf numFmtId="0" fontId="14" fillId="2" borderId="0" xfId="4" applyFont="1" applyFill="1"/>
    <xf numFmtId="0" fontId="47" fillId="2" borderId="5" xfId="3" applyFont="1" applyFill="1" applyBorder="1"/>
    <xf numFmtId="0" fontId="47" fillId="2" borderId="6" xfId="3" applyFont="1" applyFill="1" applyBorder="1"/>
    <xf numFmtId="0" fontId="47" fillId="2" borderId="6" xfId="3" applyFont="1" applyFill="1" applyBorder="1" applyAlignment="1">
      <alignment horizontal="right"/>
    </xf>
    <xf numFmtId="0" fontId="47" fillId="2" borderId="8" xfId="3" applyFont="1" applyFill="1" applyBorder="1"/>
    <xf numFmtId="0" fontId="47" fillId="2" borderId="10" xfId="3" applyFont="1" applyFill="1" applyBorder="1"/>
    <xf numFmtId="0" fontId="47" fillId="2" borderId="1" xfId="3" applyFont="1" applyFill="1" applyBorder="1"/>
    <xf numFmtId="0" fontId="47" fillId="2" borderId="1" xfId="3" applyFont="1" applyFill="1" applyBorder="1" applyAlignment="1">
      <alignment horizontal="right"/>
    </xf>
    <xf numFmtId="0" fontId="47" fillId="2" borderId="7" xfId="3" applyFont="1" applyFill="1" applyBorder="1"/>
    <xf numFmtId="0" fontId="47" fillId="2" borderId="9" xfId="3" applyFont="1" applyFill="1" applyBorder="1"/>
    <xf numFmtId="0" fontId="47" fillId="2" borderId="11" xfId="3" applyFont="1" applyFill="1" applyBorder="1"/>
    <xf numFmtId="0" fontId="13" fillId="2" borderId="1" xfId="3" applyFont="1" applyFill="1" applyBorder="1"/>
    <xf numFmtId="0" fontId="13" fillId="2" borderId="11" xfId="3" applyFont="1" applyFill="1" applyBorder="1"/>
    <xf numFmtId="0" fontId="47" fillId="2" borderId="2" xfId="3" applyFont="1" applyFill="1" applyBorder="1"/>
    <xf numFmtId="0" fontId="47" fillId="2" borderId="3" xfId="3" applyFont="1" applyFill="1" applyBorder="1"/>
    <xf numFmtId="0" fontId="47" fillId="2" borderId="12" xfId="3" applyFont="1" applyFill="1" applyBorder="1"/>
    <xf numFmtId="0" fontId="47" fillId="2" borderId="3" xfId="3" applyFont="1" applyFill="1" applyBorder="1" applyAlignment="1">
      <alignment horizontal="right"/>
    </xf>
    <xf numFmtId="0" fontId="47" fillId="2" borderId="0" xfId="5" applyFont="1" applyFill="1"/>
    <xf numFmtId="0" fontId="47" fillId="2" borderId="6" xfId="5" applyFont="1" applyFill="1" applyBorder="1"/>
    <xf numFmtId="0" fontId="47" fillId="2" borderId="7" xfId="5" applyFont="1" applyFill="1" applyBorder="1" applyAlignment="1">
      <alignment horizontal="right"/>
    </xf>
    <xf numFmtId="0" fontId="47" fillId="2" borderId="9" xfId="5" applyFont="1" applyFill="1" applyBorder="1" applyAlignment="1">
      <alignment horizontal="right"/>
    </xf>
    <xf numFmtId="0" fontId="47" fillId="2" borderId="1" xfId="5" applyFont="1" applyFill="1" applyBorder="1"/>
    <xf numFmtId="0" fontId="47" fillId="2" borderId="11" xfId="5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5" fillId="5" borderId="5" xfId="1" applyFont="1" applyFill="1" applyBorder="1" applyAlignment="1">
      <alignment horizontal="center"/>
    </xf>
    <xf numFmtId="0" fontId="15" fillId="5" borderId="6" xfId="1" applyFont="1" applyFill="1" applyBorder="1" applyAlignment="1">
      <alignment horizontal="center"/>
    </xf>
    <xf numFmtId="0" fontId="15" fillId="5" borderId="7" xfId="1" applyFont="1" applyFill="1" applyBorder="1" applyAlignment="1">
      <alignment horizontal="center"/>
    </xf>
    <xf numFmtId="0" fontId="24" fillId="7" borderId="5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29" fillId="7" borderId="14" xfId="0" applyFont="1" applyFill="1" applyBorder="1" applyAlignment="1">
      <alignment horizontal="center" vertical="center"/>
    </xf>
    <xf numFmtId="0" fontId="45" fillId="7" borderId="8" xfId="0" applyFont="1" applyFill="1" applyBorder="1" applyAlignment="1">
      <alignment horizontal="center"/>
    </xf>
    <xf numFmtId="0" fontId="45" fillId="7" borderId="9" xfId="0" applyFont="1" applyFill="1" applyBorder="1" applyAlignment="1">
      <alignment horizontal="center"/>
    </xf>
    <xf numFmtId="0" fontId="28" fillId="7" borderId="7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35" xfId="0" applyFont="1" applyFill="1" applyBorder="1" applyAlignment="1">
      <alignment horizontal="center" vertical="center"/>
    </xf>
    <xf numFmtId="0" fontId="45" fillId="7" borderId="10" xfId="0" applyFont="1" applyFill="1" applyBorder="1" applyAlignment="1">
      <alignment horizontal="center"/>
    </xf>
    <xf numFmtId="0" fontId="45" fillId="7" borderId="11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1" fillId="5" borderId="2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31" fillId="5" borderId="12" xfId="0" applyFont="1" applyFill="1" applyBorder="1" applyAlignment="1">
      <alignment horizontal="center"/>
    </xf>
    <xf numFmtId="0" fontId="32" fillId="7" borderId="8" xfId="0" applyFont="1" applyFill="1" applyBorder="1" applyAlignment="1">
      <alignment horizontal="center"/>
    </xf>
    <xf numFmtId="0" fontId="32" fillId="7" borderId="9" xfId="0" applyFont="1" applyFill="1" applyBorder="1" applyAlignment="1">
      <alignment horizontal="center"/>
    </xf>
    <xf numFmtId="164" fontId="23" fillId="5" borderId="2" xfId="0" applyNumberFormat="1" applyFont="1" applyFill="1" applyBorder="1" applyAlignment="1">
      <alignment horizontal="center"/>
    </xf>
    <xf numFmtId="164" fontId="23" fillId="5" borderId="12" xfId="0" applyNumberFormat="1" applyFont="1" applyFill="1" applyBorder="1" applyAlignment="1">
      <alignment horizontal="center"/>
    </xf>
    <xf numFmtId="0" fontId="44" fillId="7" borderId="5" xfId="0" applyFont="1" applyFill="1" applyBorder="1" applyAlignment="1">
      <alignment horizontal="center"/>
    </xf>
    <xf numFmtId="0" fontId="44" fillId="7" borderId="7" xfId="0" applyFont="1" applyFill="1" applyBorder="1" applyAlignment="1">
      <alignment horizontal="center"/>
    </xf>
    <xf numFmtId="164" fontId="17" fillId="7" borderId="0" xfId="0" applyNumberFormat="1" applyFont="1" applyFill="1" applyAlignment="1">
      <alignment horizontal="center" vertical="center"/>
    </xf>
    <xf numFmtId="164" fontId="19" fillId="7" borderId="0" xfId="0" applyNumberFormat="1" applyFont="1" applyFill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/>
    </xf>
    <xf numFmtId="0" fontId="28" fillId="7" borderId="15" xfId="0" applyFont="1" applyFill="1" applyBorder="1" applyAlignment="1">
      <alignment horizontal="center" vertical="center"/>
    </xf>
    <xf numFmtId="165" fontId="34" fillId="2" borderId="0" xfId="0" applyNumberFormat="1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164" fontId="0" fillId="0" borderId="42" xfId="0" applyNumberFormat="1" applyBorder="1"/>
    <xf numFmtId="164" fontId="0" fillId="0" borderId="43" xfId="0" applyNumberFormat="1" applyBorder="1"/>
    <xf numFmtId="165" fontId="36" fillId="0" borderId="44" xfId="0" applyNumberFormat="1" applyFont="1" applyBorder="1" applyAlignment="1">
      <alignment horizontal="center"/>
    </xf>
    <xf numFmtId="165" fontId="34" fillId="0" borderId="45" xfId="0" applyNumberFormat="1" applyFont="1" applyBorder="1" applyAlignment="1">
      <alignment horizontal="center"/>
    </xf>
    <xf numFmtId="165" fontId="36" fillId="0" borderId="45" xfId="0" applyNumberFormat="1" applyFont="1" applyBorder="1" applyAlignment="1">
      <alignment horizontal="center"/>
    </xf>
    <xf numFmtId="164" fontId="0" fillId="0" borderId="39" xfId="0" applyNumberFormat="1" applyBorder="1"/>
    <xf numFmtId="164" fontId="0" fillId="0" borderId="46" xfId="0" applyNumberFormat="1" applyBorder="1"/>
    <xf numFmtId="164" fontId="0" fillId="0" borderId="47" xfId="0" applyNumberFormat="1" applyBorder="1"/>
    <xf numFmtId="0" fontId="0" fillId="0" borderId="19" xfId="0" applyFont="1" applyBorder="1"/>
    <xf numFmtId="0" fontId="0" fillId="0" borderId="25" xfId="0" applyFont="1" applyBorder="1"/>
    <xf numFmtId="0" fontId="0" fillId="0" borderId="32" xfId="0" applyFont="1" applyBorder="1"/>
    <xf numFmtId="0" fontId="48" fillId="7" borderId="21" xfId="0" applyFont="1" applyFill="1" applyBorder="1" applyAlignment="1">
      <alignment horizontal="center" vertical="center"/>
    </xf>
    <xf numFmtId="0" fontId="48" fillId="7" borderId="28" xfId="0" applyFont="1" applyFill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164" fontId="0" fillId="0" borderId="39" xfId="0" applyNumberFormat="1" applyFont="1" applyBorder="1"/>
    <xf numFmtId="164" fontId="0" fillId="0" borderId="18" xfId="0" applyNumberFormat="1" applyFont="1" applyBorder="1"/>
    <xf numFmtId="164" fontId="0" fillId="0" borderId="19" xfId="0" applyNumberFormat="1" applyFont="1" applyBorder="1"/>
    <xf numFmtId="164" fontId="0" fillId="0" borderId="46" xfId="0" applyNumberFormat="1" applyFont="1" applyBorder="1"/>
    <xf numFmtId="164" fontId="0" fillId="0" borderId="42" xfId="0" applyNumberFormat="1" applyFont="1" applyBorder="1"/>
    <xf numFmtId="164" fontId="0" fillId="0" borderId="43" xfId="0" applyNumberFormat="1" applyFont="1" applyBorder="1"/>
    <xf numFmtId="164" fontId="0" fillId="0" borderId="47" xfId="0" applyNumberFormat="1" applyFont="1" applyBorder="1"/>
    <xf numFmtId="164" fontId="0" fillId="0" borderId="24" xfId="0" applyNumberFormat="1" applyFont="1" applyBorder="1"/>
    <xf numFmtId="164" fontId="0" fillId="0" borderId="25" xfId="0" applyNumberFormat="1" applyFont="1" applyBorder="1"/>
    <xf numFmtId="164" fontId="0" fillId="0" borderId="40" xfId="0" applyNumberFormat="1" applyFont="1" applyBorder="1"/>
    <xf numFmtId="164" fontId="0" fillId="0" borderId="31" xfId="0" applyNumberFormat="1" applyFont="1" applyBorder="1"/>
    <xf numFmtId="164" fontId="0" fillId="0" borderId="32" xfId="0" applyNumberFormat="1" applyFont="1" applyBorder="1"/>
    <xf numFmtId="165" fontId="29" fillId="0" borderId="21" xfId="0" applyNumberFormat="1" applyFont="1" applyBorder="1" applyAlignment="1">
      <alignment horizontal="center"/>
    </xf>
    <xf numFmtId="165" fontId="29" fillId="0" borderId="45" xfId="0" applyNumberFormat="1" applyFont="1" applyBorder="1" applyAlignment="1">
      <alignment horizontal="center"/>
    </xf>
    <xf numFmtId="165" fontId="29" fillId="0" borderId="27" xfId="0" applyNumberFormat="1" applyFont="1" applyBorder="1" applyAlignment="1">
      <alignment horizontal="center"/>
    </xf>
    <xf numFmtId="165" fontId="29" fillId="0" borderId="15" xfId="0" applyNumberFormat="1" applyFont="1" applyBorder="1" applyAlignment="1">
      <alignment horizontal="center"/>
    </xf>
    <xf numFmtId="0" fontId="48" fillId="0" borderId="33" xfId="0" applyFont="1" applyBorder="1" applyAlignment="1">
      <alignment horizontal="center" vertical="center"/>
    </xf>
    <xf numFmtId="0" fontId="48" fillId="7" borderId="35" xfId="0" applyFont="1" applyFill="1" applyBorder="1" applyAlignment="1">
      <alignment horizontal="center" vertical="center"/>
    </xf>
    <xf numFmtId="0" fontId="48" fillId="7" borderId="38" xfId="0" applyFont="1" applyFill="1" applyBorder="1" applyAlignment="1">
      <alignment horizontal="center" vertical="center"/>
    </xf>
    <xf numFmtId="0" fontId="48" fillId="7" borderId="41" xfId="0" applyFont="1" applyFill="1" applyBorder="1" applyAlignment="1">
      <alignment horizontal="center" vertical="center"/>
    </xf>
    <xf numFmtId="0" fontId="0" fillId="0" borderId="37" xfId="0" applyFont="1" applyBorder="1"/>
    <xf numFmtId="0" fontId="48" fillId="0" borderId="19" xfId="0" applyFont="1" applyBorder="1"/>
    <xf numFmtId="0" fontId="48" fillId="0" borderId="34" xfId="0" applyFont="1" applyBorder="1"/>
    <xf numFmtId="0" fontId="48" fillId="0" borderId="32" xfId="0" applyFont="1" applyBorder="1"/>
    <xf numFmtId="0" fontId="0" fillId="0" borderId="17" xfId="0" applyFont="1" applyBorder="1"/>
    <xf numFmtId="0" fontId="0" fillId="0" borderId="23" xfId="0" applyFont="1" applyBorder="1"/>
    <xf numFmtId="0" fontId="0" fillId="0" borderId="30" xfId="0" applyFont="1" applyBorder="1"/>
    <xf numFmtId="165" fontId="48" fillId="7" borderId="18" xfId="0" applyNumberFormat="1" applyFont="1" applyFill="1" applyBorder="1"/>
    <xf numFmtId="165" fontId="48" fillId="7" borderId="19" xfId="0" applyNumberFormat="1" applyFont="1" applyFill="1" applyBorder="1"/>
    <xf numFmtId="165" fontId="48" fillId="7" borderId="31" xfId="0" applyNumberFormat="1" applyFont="1" applyFill="1" applyBorder="1"/>
    <xf numFmtId="165" fontId="48" fillId="7" borderId="32" xfId="0" applyNumberFormat="1" applyFont="1" applyFill="1" applyBorder="1"/>
    <xf numFmtId="164" fontId="0" fillId="0" borderId="16" xfId="0" applyNumberFormat="1" applyFont="1" applyBorder="1"/>
    <xf numFmtId="164" fontId="0" fillId="0" borderId="22" xfId="0" applyNumberFormat="1" applyFont="1" applyBorder="1"/>
    <xf numFmtId="164" fontId="0" fillId="0" borderId="29" xfId="0" applyNumberFormat="1" applyFont="1" applyBorder="1" applyAlignment="1">
      <alignment horizontal="right" vertical="center"/>
    </xf>
    <xf numFmtId="164" fontId="0" fillId="0" borderId="31" xfId="0" applyNumberFormat="1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0" fontId="48" fillId="0" borderId="20" xfId="0" applyFont="1" applyBorder="1" applyAlignment="1">
      <alignment horizontal="center" vertical="center"/>
    </xf>
    <xf numFmtId="0" fontId="48" fillId="7" borderId="33" xfId="0" applyFont="1" applyFill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29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3" fillId="2" borderId="1" xfId="2" applyFont="1" applyFill="1" applyBorder="1"/>
    <xf numFmtId="164" fontId="0" fillId="0" borderId="18" xfId="0" applyNumberFormat="1" applyFont="1" applyBorder="1" applyAlignment="1">
      <alignment horizontal="center"/>
    </xf>
    <xf numFmtId="164" fontId="0" fillId="0" borderId="29" xfId="0" applyNumberFormat="1" applyFont="1" applyBorder="1"/>
    <xf numFmtId="164" fontId="0" fillId="0" borderId="31" xfId="0" applyNumberFormat="1" applyFont="1" applyBorder="1" applyAlignment="1">
      <alignment horizontal="center"/>
    </xf>
    <xf numFmtId="164" fontId="48" fillId="7" borderId="31" xfId="0" applyNumberFormat="1" applyFont="1" applyFill="1" applyBorder="1"/>
    <xf numFmtId="164" fontId="48" fillId="7" borderId="37" xfId="0" applyNumberFormat="1" applyFont="1" applyFill="1" applyBorder="1"/>
    <xf numFmtId="165" fontId="34" fillId="7" borderId="10" xfId="0" applyNumberFormat="1" applyFont="1" applyFill="1" applyBorder="1" applyAlignment="1">
      <alignment horizontal="center"/>
    </xf>
    <xf numFmtId="165" fontId="34" fillId="7" borderId="15" xfId="0" applyNumberFormat="1" applyFont="1" applyFill="1" applyBorder="1" applyAlignment="1">
      <alignment horizontal="center"/>
    </xf>
    <xf numFmtId="165" fontId="34" fillId="7" borderId="11" xfId="0" applyNumberFormat="1" applyFont="1" applyFill="1" applyBorder="1" applyAlignment="1">
      <alignment horizontal="center"/>
    </xf>
    <xf numFmtId="0" fontId="26" fillId="7" borderId="15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Continuous"/>
    </xf>
    <xf numFmtId="0" fontId="28" fillId="8" borderId="15" xfId="0" applyFont="1" applyFill="1" applyBorder="1" applyAlignment="1">
      <alignment horizontal="center"/>
    </xf>
  </cellXfs>
  <cellStyles count="6">
    <cellStyle name="Encabezado 4" xfId="1" builtinId="19"/>
    <cellStyle name="Normal" xfId="0" builtinId="0"/>
    <cellStyle name="Normal_Hoja1" xfId="2" xr:uid="{66B828FE-8800-4B77-934A-A31FDE6F9C51}"/>
    <cellStyle name="Normal_Hoja1_1" xfId="4" xr:uid="{D8027CEF-A29F-4FE6-A785-1EAB2BD02DC8}"/>
    <cellStyle name="Normal_Hoja2" xfId="3" xr:uid="{4710AFF5-CEEC-4412-B84F-7F255F4B33A1}"/>
    <cellStyle name="Normal_Hoja3" xfId="5" xr:uid="{06F429D0-C2E5-4048-9B4F-CD55B4F5D156}"/>
  </cellStyles>
  <dxfs count="0"/>
  <tableStyles count="0" defaultTableStyle="TableStyleMedium2" defaultPivotStyle="PivotStyleLight16"/>
  <colors>
    <mruColors>
      <color rgb="FF379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426747</xdr:colOff>
      <xdr:row>15</xdr:row>
      <xdr:rowOff>868</xdr:rowOff>
    </xdr:from>
    <xdr:ext cx="184730" cy="937629"/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5E52251E-B0A4-41A6-9218-F402F23B2BD0}"/>
            </a:ext>
          </a:extLst>
        </xdr:cNvPr>
        <xdr:cNvSpPr/>
      </xdr:nvSpPr>
      <xdr:spPr>
        <a:xfrm>
          <a:off x="5760747" y="285836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/>
          <a:endParaRPr lang="es-ES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110029</xdr:colOff>
      <xdr:row>14</xdr:row>
      <xdr:rowOff>34205</xdr:rowOff>
    </xdr:from>
    <xdr:ext cx="5369290" cy="1750864"/>
    <xdr:sp macro="" textlink="">
      <xdr:nvSpPr>
        <xdr:cNvPr id="3" name="4 Rectángulo">
          <a:extLst>
            <a:ext uri="{FF2B5EF4-FFF2-40B4-BE49-F238E27FC236}">
              <a16:creationId xmlns:a16="http://schemas.microsoft.com/office/drawing/2014/main" id="{55714434-E64E-4BF0-A2F1-ACCCC7D2D0BB}"/>
            </a:ext>
          </a:extLst>
        </xdr:cNvPr>
        <xdr:cNvSpPr/>
      </xdr:nvSpPr>
      <xdr:spPr>
        <a:xfrm>
          <a:off x="1634029" y="2701205"/>
          <a:ext cx="5369290" cy="175086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 rtl="0"/>
          <a:r>
            <a:rPr lang="es-ES" sz="5400" b="0" i="1" kern="10" cap="none" spc="0">
              <a:ln w="0"/>
              <a:solidFill>
                <a:srgbClr val="379159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Rockwell Extra Bold" pitchFamily="18" charset="0"/>
              <a:cs typeface="Times New Roman"/>
            </a:rPr>
            <a:t>EXPONORTE</a:t>
          </a:r>
        </a:p>
        <a:p>
          <a:pPr algn="ctr" rtl="0"/>
          <a:r>
            <a:rPr lang="es-ES" sz="5400" b="0" i="1" kern="10" cap="none" spc="0">
              <a:ln w="0"/>
              <a:solidFill>
                <a:srgbClr val="379159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Rockwell Extra Bold" pitchFamily="18" charset="0"/>
              <a:cs typeface="Times New Roman"/>
            </a:rPr>
            <a:t>2026</a:t>
          </a:r>
          <a:endParaRPr lang="es-ES" sz="5400" b="0" cap="none" spc="0">
            <a:ln w="0"/>
            <a:solidFill>
              <a:srgbClr val="379159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C3A4-E120-4FE2-9F5B-E7CCF9DA4A1A}">
  <sheetPr>
    <tabColor rgb="FF379159"/>
  </sheetPr>
  <dimension ref="A1:F35"/>
  <sheetViews>
    <sheetView tabSelected="1" workbookViewId="0"/>
  </sheetViews>
  <sheetFormatPr baseColWidth="10" defaultRowHeight="15" x14ac:dyDescent="0.25"/>
  <cols>
    <col min="1" max="16384" width="11.42578125" style="2"/>
  </cols>
  <sheetData>
    <row r="1" spans="1:1" x14ac:dyDescent="0.25">
      <c r="A1" s="1"/>
    </row>
    <row r="35" spans="2:6" x14ac:dyDescent="0.25">
      <c r="B35" s="137" t="s">
        <v>0</v>
      </c>
      <c r="C35" s="138"/>
      <c r="D35" s="138"/>
      <c r="E35" s="138"/>
      <c r="F35" s="138"/>
    </row>
  </sheetData>
  <sheetProtection algorithmName="SHA-512" hashValue="mMbsgroJ1Kl/IM68FoTK4fhyvLeisxxwGX6CtOnRoHM9DZk67AqP6K8oMIysduTC22TSKiSIIeFlhIcGrhuwPw==" saltValue="FjWopGyE3Ku+IRiuljdkvw==" spinCount="100000" sheet="1" objects="1" scenarios="1"/>
  <mergeCells count="1">
    <mergeCell ref="B35:F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81C8-A0E3-4082-9F9C-35132A75D219}">
  <sheetPr>
    <tabColor rgb="FF379159"/>
  </sheetPr>
  <dimension ref="A1:I100"/>
  <sheetViews>
    <sheetView workbookViewId="0"/>
  </sheetViews>
  <sheetFormatPr baseColWidth="10" defaultColWidth="11.42578125" defaultRowHeight="15" x14ac:dyDescent="0.25"/>
  <cols>
    <col min="1" max="1" width="11.42578125" style="2"/>
    <col min="2" max="2" width="33.85546875" style="2" bestFit="1" customWidth="1"/>
    <col min="3" max="3" width="32.5703125" style="2" bestFit="1" customWidth="1"/>
    <col min="4" max="4" width="14.570312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6" style="2" bestFit="1" customWidth="1"/>
    <col min="9" max="9" width="52.7109375" style="2" bestFit="1" customWidth="1"/>
    <col min="10" max="16384" width="11.42578125" style="2"/>
  </cols>
  <sheetData>
    <row r="1" spans="1:9" ht="23.25" thickBot="1" x14ac:dyDescent="0.35">
      <c r="A1" s="5" t="s">
        <v>1</v>
      </c>
      <c r="B1" s="5"/>
      <c r="C1" s="6"/>
      <c r="D1" s="6"/>
      <c r="E1" s="6"/>
      <c r="F1" s="7" t="s">
        <v>2</v>
      </c>
      <c r="G1" s="8"/>
      <c r="H1" s="8"/>
      <c r="I1" s="6"/>
    </row>
    <row r="2" spans="1:9" ht="15.75" thickBot="1" x14ac:dyDescent="0.3">
      <c r="A2" s="9"/>
      <c r="B2" s="9"/>
      <c r="C2" s="9"/>
      <c r="D2" s="9"/>
      <c r="E2" s="10"/>
      <c r="F2" s="10"/>
      <c r="G2" s="139" t="s">
        <v>3</v>
      </c>
      <c r="H2" s="140"/>
      <c r="I2" s="141"/>
    </row>
    <row r="3" spans="1:9" ht="15.75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4" t="s">
        <v>9</v>
      </c>
      <c r="G3" s="4" t="s">
        <v>10</v>
      </c>
      <c r="H3" s="3" t="s">
        <v>7</v>
      </c>
      <c r="I3" s="3" t="s">
        <v>11</v>
      </c>
    </row>
    <row r="4" spans="1:9" x14ac:dyDescent="0.25">
      <c r="A4" s="102" t="s">
        <v>244</v>
      </c>
      <c r="B4" s="103" t="s">
        <v>153</v>
      </c>
      <c r="C4" s="103" t="s">
        <v>245</v>
      </c>
      <c r="D4" s="103" t="s">
        <v>13</v>
      </c>
      <c r="E4" s="103" t="s">
        <v>246</v>
      </c>
      <c r="F4" s="109">
        <v>1</v>
      </c>
      <c r="G4" s="104">
        <v>7</v>
      </c>
      <c r="H4" s="11"/>
      <c r="I4" s="12"/>
    </row>
    <row r="5" spans="1:9" x14ac:dyDescent="0.25">
      <c r="A5" s="105" t="s">
        <v>247</v>
      </c>
      <c r="B5" s="99" t="s">
        <v>25</v>
      </c>
      <c r="C5" s="99" t="s">
        <v>248</v>
      </c>
      <c r="D5" s="99" t="s">
        <v>13</v>
      </c>
      <c r="E5" s="99" t="s">
        <v>246</v>
      </c>
      <c r="F5" s="110">
        <v>2</v>
      </c>
      <c r="G5" s="100">
        <v>3</v>
      </c>
      <c r="H5" s="98"/>
      <c r="I5" s="13"/>
    </row>
    <row r="6" spans="1:9" x14ac:dyDescent="0.25">
      <c r="A6" s="105" t="s">
        <v>249</v>
      </c>
      <c r="B6" s="99" t="s">
        <v>25</v>
      </c>
      <c r="C6" s="99" t="s">
        <v>250</v>
      </c>
      <c r="D6" s="99" t="s">
        <v>13</v>
      </c>
      <c r="E6" s="99" t="s">
        <v>246</v>
      </c>
      <c r="F6" s="110">
        <v>3</v>
      </c>
      <c r="G6" s="100">
        <v>6</v>
      </c>
      <c r="H6" s="98"/>
      <c r="I6" s="13"/>
    </row>
    <row r="7" spans="1:9" x14ac:dyDescent="0.25">
      <c r="A7" s="105" t="s">
        <v>251</v>
      </c>
      <c r="B7" s="99" t="s">
        <v>19</v>
      </c>
      <c r="C7" s="99" t="s">
        <v>252</v>
      </c>
      <c r="D7" s="99" t="s">
        <v>13</v>
      </c>
      <c r="E7" s="99" t="s">
        <v>246</v>
      </c>
      <c r="F7" s="110">
        <v>4</v>
      </c>
      <c r="G7" s="101"/>
      <c r="H7" s="98"/>
      <c r="I7" s="13"/>
    </row>
    <row r="8" spans="1:9" x14ac:dyDescent="0.25">
      <c r="A8" s="105" t="s">
        <v>253</v>
      </c>
      <c r="B8" s="99" t="s">
        <v>19</v>
      </c>
      <c r="C8" s="99" t="s">
        <v>254</v>
      </c>
      <c r="D8" s="99" t="s">
        <v>13</v>
      </c>
      <c r="E8" s="99" t="s">
        <v>246</v>
      </c>
      <c r="F8" s="110">
        <v>5</v>
      </c>
      <c r="G8" s="100">
        <v>4</v>
      </c>
      <c r="H8" s="98"/>
      <c r="I8" s="13"/>
    </row>
    <row r="9" spans="1:9" x14ac:dyDescent="0.25">
      <c r="A9" s="105" t="s">
        <v>255</v>
      </c>
      <c r="B9" s="99" t="s">
        <v>22</v>
      </c>
      <c r="C9" s="99" t="s">
        <v>256</v>
      </c>
      <c r="D9" s="99" t="s">
        <v>13</v>
      </c>
      <c r="E9" s="99" t="s">
        <v>246</v>
      </c>
      <c r="F9" s="110">
        <v>6</v>
      </c>
      <c r="G9" s="100">
        <v>1</v>
      </c>
      <c r="H9" s="98"/>
      <c r="I9" s="13"/>
    </row>
    <row r="10" spans="1:9" x14ac:dyDescent="0.25">
      <c r="A10" s="105" t="s">
        <v>257</v>
      </c>
      <c r="B10" s="99" t="s">
        <v>22</v>
      </c>
      <c r="C10" s="99" t="s">
        <v>258</v>
      </c>
      <c r="D10" s="99" t="s">
        <v>13</v>
      </c>
      <c r="E10" s="99" t="s">
        <v>246</v>
      </c>
      <c r="F10" s="110">
        <v>7</v>
      </c>
      <c r="G10" s="100">
        <v>2</v>
      </c>
      <c r="H10" s="98"/>
      <c r="I10" s="13"/>
    </row>
    <row r="11" spans="1:9" x14ac:dyDescent="0.25">
      <c r="A11" s="105" t="s">
        <v>259</v>
      </c>
      <c r="B11" s="99" t="s">
        <v>19</v>
      </c>
      <c r="C11" s="99" t="s">
        <v>260</v>
      </c>
      <c r="D11" s="99" t="s">
        <v>13</v>
      </c>
      <c r="E11" s="99" t="s">
        <v>246</v>
      </c>
      <c r="F11" s="110">
        <v>8</v>
      </c>
      <c r="G11" s="100">
        <v>5</v>
      </c>
      <c r="H11" s="98"/>
      <c r="I11" s="13"/>
    </row>
    <row r="12" spans="1:9" x14ac:dyDescent="0.25">
      <c r="A12" s="105" t="s">
        <v>261</v>
      </c>
      <c r="B12" s="99" t="s">
        <v>25</v>
      </c>
      <c r="C12" s="99" t="s">
        <v>262</v>
      </c>
      <c r="D12" s="99" t="s">
        <v>13</v>
      </c>
      <c r="E12" s="99" t="s">
        <v>14</v>
      </c>
      <c r="F12" s="110">
        <v>9</v>
      </c>
      <c r="G12" s="100">
        <v>12</v>
      </c>
      <c r="H12" s="98"/>
      <c r="I12" s="13"/>
    </row>
    <row r="13" spans="1:9" x14ac:dyDescent="0.25">
      <c r="A13" s="105" t="s">
        <v>263</v>
      </c>
      <c r="B13" s="99" t="s">
        <v>19</v>
      </c>
      <c r="C13" s="99" t="s">
        <v>264</v>
      </c>
      <c r="D13" s="99" t="s">
        <v>13</v>
      </c>
      <c r="E13" s="99" t="s">
        <v>14</v>
      </c>
      <c r="F13" s="110">
        <v>10</v>
      </c>
      <c r="G13" s="100">
        <v>11</v>
      </c>
      <c r="H13" s="98"/>
      <c r="I13" s="13"/>
    </row>
    <row r="14" spans="1:9" x14ac:dyDescent="0.25">
      <c r="A14" s="105" t="s">
        <v>265</v>
      </c>
      <c r="B14" s="99" t="s">
        <v>19</v>
      </c>
      <c r="C14" s="99" t="s">
        <v>266</v>
      </c>
      <c r="D14" s="99" t="s">
        <v>13</v>
      </c>
      <c r="E14" s="99" t="s">
        <v>14</v>
      </c>
      <c r="F14" s="110">
        <v>11</v>
      </c>
      <c r="G14" s="100">
        <v>10</v>
      </c>
      <c r="H14" s="98"/>
      <c r="I14" s="13"/>
    </row>
    <row r="15" spans="1:9" x14ac:dyDescent="0.25">
      <c r="A15" s="105" t="s">
        <v>267</v>
      </c>
      <c r="B15" s="99" t="s">
        <v>22</v>
      </c>
      <c r="C15" s="99" t="s">
        <v>268</v>
      </c>
      <c r="D15" s="99" t="s">
        <v>13</v>
      </c>
      <c r="E15" s="99" t="s">
        <v>14</v>
      </c>
      <c r="F15" s="110">
        <v>12</v>
      </c>
      <c r="G15" s="100">
        <v>5</v>
      </c>
      <c r="H15" s="98"/>
      <c r="I15" s="13"/>
    </row>
    <row r="16" spans="1:9" x14ac:dyDescent="0.25">
      <c r="A16" s="105" t="s">
        <v>269</v>
      </c>
      <c r="B16" s="99" t="s">
        <v>19</v>
      </c>
      <c r="C16" s="99" t="s">
        <v>270</v>
      </c>
      <c r="D16" s="99" t="s">
        <v>13</v>
      </c>
      <c r="E16" s="99" t="s">
        <v>14</v>
      </c>
      <c r="F16" s="110">
        <v>13</v>
      </c>
      <c r="G16" s="101"/>
      <c r="H16" s="98"/>
      <c r="I16" s="13"/>
    </row>
    <row r="17" spans="1:9" x14ac:dyDescent="0.25">
      <c r="A17" s="105" t="s">
        <v>271</v>
      </c>
      <c r="B17" s="99" t="s">
        <v>19</v>
      </c>
      <c r="C17" s="99" t="s">
        <v>272</v>
      </c>
      <c r="D17" s="99" t="s">
        <v>13</v>
      </c>
      <c r="E17" s="99" t="s">
        <v>14</v>
      </c>
      <c r="F17" s="110">
        <v>14</v>
      </c>
      <c r="G17" s="100">
        <v>3</v>
      </c>
      <c r="H17" s="98"/>
      <c r="I17" s="13"/>
    </row>
    <row r="18" spans="1:9" x14ac:dyDescent="0.25">
      <c r="A18" s="105" t="s">
        <v>273</v>
      </c>
      <c r="B18" s="99" t="s">
        <v>120</v>
      </c>
      <c r="C18" s="99" t="s">
        <v>274</v>
      </c>
      <c r="D18" s="99" t="s">
        <v>13</v>
      </c>
      <c r="E18" s="99" t="s">
        <v>14</v>
      </c>
      <c r="F18" s="110">
        <v>15</v>
      </c>
      <c r="G18" s="101"/>
      <c r="H18" s="98"/>
      <c r="I18" s="13"/>
    </row>
    <row r="19" spans="1:9" x14ac:dyDescent="0.25">
      <c r="A19" s="105" t="s">
        <v>275</v>
      </c>
      <c r="B19" s="99" t="s">
        <v>276</v>
      </c>
      <c r="C19" s="99" t="s">
        <v>277</v>
      </c>
      <c r="D19" s="99" t="s">
        <v>13</v>
      </c>
      <c r="E19" s="99" t="s">
        <v>14</v>
      </c>
      <c r="F19" s="110">
        <v>16</v>
      </c>
      <c r="G19" s="101"/>
      <c r="H19" s="98"/>
      <c r="I19" s="13"/>
    </row>
    <row r="20" spans="1:9" x14ac:dyDescent="0.25">
      <c r="A20" s="105" t="s">
        <v>278</v>
      </c>
      <c r="B20" s="99" t="s">
        <v>153</v>
      </c>
      <c r="C20" s="99" t="s">
        <v>279</v>
      </c>
      <c r="D20" s="99" t="s">
        <v>13</v>
      </c>
      <c r="E20" s="99" t="s">
        <v>14</v>
      </c>
      <c r="F20" s="110">
        <v>17</v>
      </c>
      <c r="G20" s="100">
        <v>9</v>
      </c>
      <c r="H20" s="98"/>
      <c r="I20" s="13"/>
    </row>
    <row r="21" spans="1:9" x14ac:dyDescent="0.25">
      <c r="A21" s="105" t="s">
        <v>280</v>
      </c>
      <c r="B21" s="99" t="s">
        <v>150</v>
      </c>
      <c r="C21" s="99" t="s">
        <v>281</v>
      </c>
      <c r="D21" s="99" t="s">
        <v>13</v>
      </c>
      <c r="E21" s="99" t="s">
        <v>14</v>
      </c>
      <c r="F21" s="110">
        <v>18</v>
      </c>
      <c r="G21" s="100">
        <v>8</v>
      </c>
      <c r="H21" s="98"/>
      <c r="I21" s="13"/>
    </row>
    <row r="22" spans="1:9" x14ac:dyDescent="0.25">
      <c r="A22" s="105" t="s">
        <v>282</v>
      </c>
      <c r="B22" s="99" t="s">
        <v>12</v>
      </c>
      <c r="C22" s="99" t="s">
        <v>283</v>
      </c>
      <c r="D22" s="99" t="s">
        <v>13</v>
      </c>
      <c r="E22" s="99" t="s">
        <v>14</v>
      </c>
      <c r="F22" s="110">
        <v>19</v>
      </c>
      <c r="G22" s="100">
        <v>7</v>
      </c>
      <c r="H22" s="98"/>
      <c r="I22" s="13"/>
    </row>
    <row r="23" spans="1:9" x14ac:dyDescent="0.25">
      <c r="A23" s="105" t="s">
        <v>284</v>
      </c>
      <c r="B23" s="99" t="s">
        <v>25</v>
      </c>
      <c r="C23" s="99" t="s">
        <v>285</v>
      </c>
      <c r="D23" s="99" t="s">
        <v>13</v>
      </c>
      <c r="E23" s="99" t="s">
        <v>14</v>
      </c>
      <c r="F23" s="110">
        <v>20</v>
      </c>
      <c r="G23" s="100">
        <v>4</v>
      </c>
      <c r="H23" s="98"/>
      <c r="I23" s="13"/>
    </row>
    <row r="24" spans="1:9" x14ac:dyDescent="0.25">
      <c r="A24" s="105" t="s">
        <v>286</v>
      </c>
      <c r="B24" s="99" t="s">
        <v>22</v>
      </c>
      <c r="C24" s="99" t="s">
        <v>287</v>
      </c>
      <c r="D24" s="99" t="s">
        <v>13</v>
      </c>
      <c r="E24" s="99" t="s">
        <v>14</v>
      </c>
      <c r="F24" s="110">
        <v>21</v>
      </c>
      <c r="G24" s="100">
        <v>6</v>
      </c>
      <c r="H24" s="98"/>
      <c r="I24" s="13"/>
    </row>
    <row r="25" spans="1:9" x14ac:dyDescent="0.25">
      <c r="A25" s="105" t="s">
        <v>288</v>
      </c>
      <c r="B25" s="99" t="s">
        <v>289</v>
      </c>
      <c r="C25" s="99" t="s">
        <v>290</v>
      </c>
      <c r="D25" s="99" t="s">
        <v>13</v>
      </c>
      <c r="E25" s="99" t="s">
        <v>14</v>
      </c>
      <c r="F25" s="110">
        <v>22</v>
      </c>
      <c r="G25" s="101"/>
      <c r="H25" s="98"/>
      <c r="I25" s="13"/>
    </row>
    <row r="26" spans="1:9" x14ac:dyDescent="0.25">
      <c r="A26" s="105" t="s">
        <v>291</v>
      </c>
      <c r="B26" s="99" t="s">
        <v>22</v>
      </c>
      <c r="C26" s="99" t="s">
        <v>292</v>
      </c>
      <c r="D26" s="99" t="s">
        <v>13</v>
      </c>
      <c r="E26" s="99" t="s">
        <v>14</v>
      </c>
      <c r="F26" s="110">
        <v>23</v>
      </c>
      <c r="G26" s="100">
        <v>1</v>
      </c>
      <c r="H26" s="98" t="s">
        <v>18</v>
      </c>
      <c r="I26" s="13" t="s">
        <v>409</v>
      </c>
    </row>
    <row r="27" spans="1:9" x14ac:dyDescent="0.25">
      <c r="A27" s="105" t="s">
        <v>293</v>
      </c>
      <c r="B27" s="99" t="s">
        <v>22</v>
      </c>
      <c r="C27" s="99" t="s">
        <v>294</v>
      </c>
      <c r="D27" s="99" t="s">
        <v>13</v>
      </c>
      <c r="E27" s="99" t="s">
        <v>14</v>
      </c>
      <c r="F27" s="110">
        <v>24</v>
      </c>
      <c r="G27" s="100">
        <v>2</v>
      </c>
      <c r="H27" s="98" t="s">
        <v>31</v>
      </c>
      <c r="I27" s="13"/>
    </row>
    <row r="28" spans="1:9" x14ac:dyDescent="0.25">
      <c r="A28" s="105" t="s">
        <v>295</v>
      </c>
      <c r="B28" s="99" t="s">
        <v>289</v>
      </c>
      <c r="C28" s="99" t="s">
        <v>296</v>
      </c>
      <c r="D28" s="99" t="s">
        <v>13</v>
      </c>
      <c r="E28" s="99" t="s">
        <v>14</v>
      </c>
      <c r="F28" s="110">
        <v>25</v>
      </c>
      <c r="G28" s="101"/>
      <c r="H28" s="98"/>
      <c r="I28" s="13"/>
    </row>
    <row r="29" spans="1:9" x14ac:dyDescent="0.25">
      <c r="A29" s="105" t="s">
        <v>297</v>
      </c>
      <c r="B29" s="99" t="s">
        <v>276</v>
      </c>
      <c r="C29" s="99" t="s">
        <v>298</v>
      </c>
      <c r="D29" s="99" t="s">
        <v>13</v>
      </c>
      <c r="E29" s="99" t="s">
        <v>14</v>
      </c>
      <c r="F29" s="110">
        <v>26</v>
      </c>
      <c r="G29" s="101"/>
      <c r="H29" s="98"/>
      <c r="I29" s="13"/>
    </row>
    <row r="30" spans="1:9" x14ac:dyDescent="0.25">
      <c r="A30" s="105" t="s">
        <v>299</v>
      </c>
      <c r="B30" s="99" t="s">
        <v>120</v>
      </c>
      <c r="C30" s="99" t="s">
        <v>300</v>
      </c>
      <c r="D30" s="99" t="s">
        <v>13</v>
      </c>
      <c r="E30" s="99" t="s">
        <v>14</v>
      </c>
      <c r="F30" s="110">
        <v>27</v>
      </c>
      <c r="G30" s="101"/>
      <c r="H30" s="98"/>
      <c r="I30" s="13"/>
    </row>
    <row r="31" spans="1:9" ht="15.75" thickBot="1" x14ac:dyDescent="0.3">
      <c r="A31" s="106" t="s">
        <v>301</v>
      </c>
      <c r="B31" s="107" t="s">
        <v>22</v>
      </c>
      <c r="C31" s="107" t="s">
        <v>302</v>
      </c>
      <c r="D31" s="107" t="s">
        <v>13</v>
      </c>
      <c r="E31" s="107" t="s">
        <v>23</v>
      </c>
      <c r="F31" s="111">
        <v>28</v>
      </c>
      <c r="G31" s="108">
        <v>1</v>
      </c>
      <c r="H31" s="14"/>
      <c r="I31" s="15"/>
    </row>
    <row r="32" spans="1:9" x14ac:dyDescent="0.25">
      <c r="A32" s="102" t="s">
        <v>303</v>
      </c>
      <c r="B32" s="103" t="s">
        <v>150</v>
      </c>
      <c r="C32" s="103" t="s">
        <v>304</v>
      </c>
      <c r="D32" s="103" t="s">
        <v>32</v>
      </c>
      <c r="E32" s="103" t="s">
        <v>33</v>
      </c>
      <c r="F32" s="109">
        <v>29</v>
      </c>
      <c r="G32" s="104">
        <v>7</v>
      </c>
      <c r="H32" s="11"/>
      <c r="I32" s="12"/>
    </row>
    <row r="33" spans="1:9" x14ac:dyDescent="0.25">
      <c r="A33" s="105" t="s">
        <v>305</v>
      </c>
      <c r="B33" s="99" t="s">
        <v>153</v>
      </c>
      <c r="C33" s="99" t="s">
        <v>306</v>
      </c>
      <c r="D33" s="99" t="s">
        <v>32</v>
      </c>
      <c r="E33" s="99" t="s">
        <v>33</v>
      </c>
      <c r="F33" s="110">
        <v>30</v>
      </c>
      <c r="G33" s="100">
        <v>4</v>
      </c>
      <c r="H33" s="98"/>
      <c r="I33" s="13"/>
    </row>
    <row r="34" spans="1:9" x14ac:dyDescent="0.25">
      <c r="A34" s="105" t="s">
        <v>307</v>
      </c>
      <c r="B34" s="99" t="s">
        <v>153</v>
      </c>
      <c r="C34" s="99" t="s">
        <v>308</v>
      </c>
      <c r="D34" s="99" t="s">
        <v>32</v>
      </c>
      <c r="E34" s="99" t="s">
        <v>33</v>
      </c>
      <c r="F34" s="110">
        <v>31</v>
      </c>
      <c r="G34" s="100">
        <v>5</v>
      </c>
      <c r="H34" s="98"/>
      <c r="I34" s="13"/>
    </row>
    <row r="35" spans="1:9" x14ac:dyDescent="0.25">
      <c r="A35" s="105" t="s">
        <v>309</v>
      </c>
      <c r="B35" s="99" t="s">
        <v>310</v>
      </c>
      <c r="C35" s="99" t="s">
        <v>311</v>
      </c>
      <c r="D35" s="99" t="s">
        <v>32</v>
      </c>
      <c r="E35" s="99" t="s">
        <v>33</v>
      </c>
      <c r="F35" s="110">
        <v>32</v>
      </c>
      <c r="G35" s="100">
        <v>1</v>
      </c>
      <c r="H35" s="98" t="s">
        <v>34</v>
      </c>
      <c r="I35" s="13" t="s">
        <v>412</v>
      </c>
    </row>
    <row r="36" spans="1:9" x14ac:dyDescent="0.25">
      <c r="A36" s="105" t="s">
        <v>312</v>
      </c>
      <c r="B36" s="99" t="s">
        <v>12</v>
      </c>
      <c r="C36" s="99" t="s">
        <v>313</v>
      </c>
      <c r="D36" s="99" t="s">
        <v>32</v>
      </c>
      <c r="E36" s="99" t="s">
        <v>33</v>
      </c>
      <c r="F36" s="110">
        <v>33</v>
      </c>
      <c r="G36" s="101"/>
      <c r="H36" s="98"/>
      <c r="I36" s="13"/>
    </row>
    <row r="37" spans="1:9" x14ac:dyDescent="0.25">
      <c r="A37" s="105" t="s">
        <v>314</v>
      </c>
      <c r="B37" s="99" t="s">
        <v>12</v>
      </c>
      <c r="C37" s="99" t="s">
        <v>315</v>
      </c>
      <c r="D37" s="99" t="s">
        <v>32</v>
      </c>
      <c r="E37" s="99" t="s">
        <v>33</v>
      </c>
      <c r="F37" s="110">
        <v>34</v>
      </c>
      <c r="G37" s="100">
        <v>6</v>
      </c>
      <c r="H37" s="98"/>
      <c r="I37" s="13"/>
    </row>
    <row r="38" spans="1:9" x14ac:dyDescent="0.25">
      <c r="A38" s="105" t="s">
        <v>316</v>
      </c>
      <c r="B38" s="99" t="s">
        <v>310</v>
      </c>
      <c r="C38" s="99" t="s">
        <v>317</v>
      </c>
      <c r="D38" s="99" t="s">
        <v>32</v>
      </c>
      <c r="E38" s="99" t="s">
        <v>33</v>
      </c>
      <c r="F38" s="110">
        <v>35</v>
      </c>
      <c r="G38" s="100">
        <v>3</v>
      </c>
      <c r="H38" s="98"/>
      <c r="I38" s="13"/>
    </row>
    <row r="39" spans="1:9" x14ac:dyDescent="0.25">
      <c r="A39" s="105" t="s">
        <v>318</v>
      </c>
      <c r="B39" s="99" t="s">
        <v>22</v>
      </c>
      <c r="C39" s="99" t="s">
        <v>319</v>
      </c>
      <c r="D39" s="99" t="s">
        <v>32</v>
      </c>
      <c r="E39" s="99" t="s">
        <v>33</v>
      </c>
      <c r="F39" s="110">
        <v>36</v>
      </c>
      <c r="G39" s="100">
        <v>2</v>
      </c>
      <c r="H39" s="98" t="s">
        <v>36</v>
      </c>
      <c r="I39" s="13"/>
    </row>
    <row r="40" spans="1:9" x14ac:dyDescent="0.25">
      <c r="A40" s="105" t="s">
        <v>320</v>
      </c>
      <c r="B40" s="99" t="s">
        <v>25</v>
      </c>
      <c r="C40" s="99" t="s">
        <v>321</v>
      </c>
      <c r="D40" s="99" t="s">
        <v>32</v>
      </c>
      <c r="E40" s="99" t="s">
        <v>35</v>
      </c>
      <c r="F40" s="110">
        <v>37</v>
      </c>
      <c r="G40" s="100">
        <v>1</v>
      </c>
      <c r="H40" s="98"/>
      <c r="I40" s="13"/>
    </row>
    <row r="41" spans="1:9" x14ac:dyDescent="0.25">
      <c r="A41" s="105" t="s">
        <v>322</v>
      </c>
      <c r="B41" s="99" t="s">
        <v>25</v>
      </c>
      <c r="C41" s="99" t="s">
        <v>323</v>
      </c>
      <c r="D41" s="99" t="s">
        <v>32</v>
      </c>
      <c r="E41" s="99" t="s">
        <v>35</v>
      </c>
      <c r="F41" s="110">
        <v>38</v>
      </c>
      <c r="G41" s="100">
        <v>2</v>
      </c>
      <c r="H41" s="98"/>
      <c r="I41" s="13"/>
    </row>
    <row r="42" spans="1:9" x14ac:dyDescent="0.25">
      <c r="A42" s="105" t="s">
        <v>324</v>
      </c>
      <c r="B42" s="99" t="s">
        <v>310</v>
      </c>
      <c r="C42" s="99" t="s">
        <v>325</v>
      </c>
      <c r="D42" s="99" t="s">
        <v>32</v>
      </c>
      <c r="E42" s="99" t="s">
        <v>35</v>
      </c>
      <c r="F42" s="110">
        <v>39</v>
      </c>
      <c r="G42" s="100">
        <v>3</v>
      </c>
      <c r="H42" s="98"/>
      <c r="I42" s="13"/>
    </row>
    <row r="43" spans="1:9" x14ac:dyDescent="0.25">
      <c r="A43" s="105" t="s">
        <v>326</v>
      </c>
      <c r="B43" s="99" t="s">
        <v>22</v>
      </c>
      <c r="C43" s="99" t="s">
        <v>327</v>
      </c>
      <c r="D43" s="99" t="s">
        <v>32</v>
      </c>
      <c r="E43" s="99" t="s">
        <v>37</v>
      </c>
      <c r="F43" s="110">
        <v>40</v>
      </c>
      <c r="G43" s="100">
        <v>1</v>
      </c>
      <c r="H43" s="98"/>
      <c r="I43" s="13"/>
    </row>
    <row r="44" spans="1:9" ht="15.75" thickBot="1" x14ac:dyDescent="0.3">
      <c r="A44" s="106" t="s">
        <v>328</v>
      </c>
      <c r="B44" s="107" t="s">
        <v>12</v>
      </c>
      <c r="C44" s="107" t="s">
        <v>329</v>
      </c>
      <c r="D44" s="107" t="s">
        <v>32</v>
      </c>
      <c r="E44" s="107" t="s">
        <v>37</v>
      </c>
      <c r="F44" s="111">
        <v>41</v>
      </c>
      <c r="G44" s="108">
        <v>2</v>
      </c>
      <c r="H44" s="14"/>
      <c r="I44" s="15"/>
    </row>
    <row r="45" spans="1:9" x14ac:dyDescent="0.25">
      <c r="A45" s="102" t="s">
        <v>330</v>
      </c>
      <c r="B45" s="103" t="s">
        <v>16</v>
      </c>
      <c r="C45" s="103" t="s">
        <v>331</v>
      </c>
      <c r="D45" s="103" t="s">
        <v>46</v>
      </c>
      <c r="E45" s="103" t="s">
        <v>47</v>
      </c>
      <c r="F45" s="109">
        <v>42</v>
      </c>
      <c r="G45" s="104">
        <v>3</v>
      </c>
      <c r="H45" s="11"/>
      <c r="I45" s="12"/>
    </row>
    <row r="46" spans="1:9" x14ac:dyDescent="0.25">
      <c r="A46" s="105" t="s">
        <v>332</v>
      </c>
      <c r="B46" s="99" t="s">
        <v>120</v>
      </c>
      <c r="C46" s="99" t="s">
        <v>333</v>
      </c>
      <c r="D46" s="99" t="s">
        <v>46</v>
      </c>
      <c r="E46" s="99" t="s">
        <v>47</v>
      </c>
      <c r="F46" s="110">
        <v>43</v>
      </c>
      <c r="G46" s="100">
        <v>1</v>
      </c>
      <c r="H46" s="98" t="s">
        <v>52</v>
      </c>
      <c r="I46" s="13"/>
    </row>
    <row r="47" spans="1:9" x14ac:dyDescent="0.25">
      <c r="A47" s="105" t="s">
        <v>334</v>
      </c>
      <c r="B47" s="99" t="s">
        <v>153</v>
      </c>
      <c r="C47" s="99" t="s">
        <v>335</v>
      </c>
      <c r="D47" s="99" t="s">
        <v>46</v>
      </c>
      <c r="E47" s="99" t="s">
        <v>47</v>
      </c>
      <c r="F47" s="110">
        <v>44</v>
      </c>
      <c r="G47" s="100">
        <v>2</v>
      </c>
      <c r="H47" s="98"/>
      <c r="I47" s="13"/>
    </row>
    <row r="48" spans="1:9" x14ac:dyDescent="0.25">
      <c r="A48" s="105" t="s">
        <v>336</v>
      </c>
      <c r="B48" s="99" t="s">
        <v>276</v>
      </c>
      <c r="C48" s="99" t="s">
        <v>337</v>
      </c>
      <c r="D48" s="99" t="s">
        <v>46</v>
      </c>
      <c r="E48" s="99" t="s">
        <v>48</v>
      </c>
      <c r="F48" s="110">
        <v>45</v>
      </c>
      <c r="G48" s="100">
        <v>3</v>
      </c>
      <c r="H48" s="98"/>
      <c r="I48" s="13"/>
    </row>
    <row r="49" spans="1:9" x14ac:dyDescent="0.25">
      <c r="A49" s="105" t="s">
        <v>15</v>
      </c>
      <c r="B49" s="99" t="s">
        <v>16</v>
      </c>
      <c r="C49" s="99" t="s">
        <v>17</v>
      </c>
      <c r="D49" s="99" t="s">
        <v>46</v>
      </c>
      <c r="E49" s="99" t="s">
        <v>48</v>
      </c>
      <c r="F49" s="110">
        <v>46</v>
      </c>
      <c r="G49" s="100">
        <v>2</v>
      </c>
      <c r="H49" s="98"/>
      <c r="I49" s="13"/>
    </row>
    <row r="50" spans="1:9" x14ac:dyDescent="0.25">
      <c r="A50" s="105" t="s">
        <v>20</v>
      </c>
      <c r="B50" s="99" t="s">
        <v>16</v>
      </c>
      <c r="C50" s="99" t="s">
        <v>21</v>
      </c>
      <c r="D50" s="99" t="s">
        <v>46</v>
      </c>
      <c r="E50" s="99" t="s">
        <v>48</v>
      </c>
      <c r="F50" s="110">
        <v>47</v>
      </c>
      <c r="G50" s="100">
        <v>1</v>
      </c>
      <c r="H50" s="98"/>
      <c r="I50" s="13"/>
    </row>
    <row r="51" spans="1:9" x14ac:dyDescent="0.25">
      <c r="A51" s="105" t="s">
        <v>24</v>
      </c>
      <c r="B51" s="99" t="s">
        <v>25</v>
      </c>
      <c r="C51" s="99" t="s">
        <v>26</v>
      </c>
      <c r="D51" s="99" t="s">
        <v>46</v>
      </c>
      <c r="E51" s="99" t="s">
        <v>49</v>
      </c>
      <c r="F51" s="110">
        <v>48</v>
      </c>
      <c r="G51" s="100">
        <v>2</v>
      </c>
      <c r="H51" s="98"/>
      <c r="I51" s="13"/>
    </row>
    <row r="52" spans="1:9" ht="15.75" thickBot="1" x14ac:dyDescent="0.3">
      <c r="A52" s="106" t="s">
        <v>27</v>
      </c>
      <c r="B52" s="107" t="s">
        <v>22</v>
      </c>
      <c r="C52" s="107" t="s">
        <v>28</v>
      </c>
      <c r="D52" s="107" t="s">
        <v>46</v>
      </c>
      <c r="E52" s="107" t="s">
        <v>49</v>
      </c>
      <c r="F52" s="111">
        <v>49</v>
      </c>
      <c r="G52" s="108">
        <v>1</v>
      </c>
      <c r="H52" s="14" t="s">
        <v>50</v>
      </c>
      <c r="I52" s="15" t="s">
        <v>411</v>
      </c>
    </row>
    <row r="53" spans="1:9" x14ac:dyDescent="0.25">
      <c r="A53" s="102" t="s">
        <v>29</v>
      </c>
      <c r="B53" s="103" t="s">
        <v>338</v>
      </c>
      <c r="C53" s="103" t="s">
        <v>30</v>
      </c>
      <c r="D53" s="103" t="s">
        <v>339</v>
      </c>
      <c r="E53" s="103" t="s">
        <v>91</v>
      </c>
      <c r="F53" s="109">
        <v>50</v>
      </c>
      <c r="G53" s="104">
        <v>2</v>
      </c>
      <c r="H53" s="11"/>
      <c r="I53" s="12"/>
    </row>
    <row r="54" spans="1:9" x14ac:dyDescent="0.25">
      <c r="A54" s="105" t="s">
        <v>340</v>
      </c>
      <c r="B54" s="99" t="s">
        <v>22</v>
      </c>
      <c r="C54" s="99" t="s">
        <v>341</v>
      </c>
      <c r="D54" s="99" t="s">
        <v>339</v>
      </c>
      <c r="E54" s="99" t="s">
        <v>91</v>
      </c>
      <c r="F54" s="110">
        <v>51</v>
      </c>
      <c r="G54" s="100">
        <v>1</v>
      </c>
      <c r="H54" s="98"/>
      <c r="I54" s="13"/>
    </row>
    <row r="55" spans="1:9" x14ac:dyDescent="0.25">
      <c r="A55" s="105" t="s">
        <v>342</v>
      </c>
      <c r="B55" s="99" t="s">
        <v>25</v>
      </c>
      <c r="C55" s="99" t="s">
        <v>343</v>
      </c>
      <c r="D55" s="99" t="s">
        <v>339</v>
      </c>
      <c r="E55" s="99" t="s">
        <v>91</v>
      </c>
      <c r="F55" s="110">
        <v>52</v>
      </c>
      <c r="G55" s="100">
        <v>3</v>
      </c>
      <c r="H55" s="98"/>
      <c r="I55" s="13"/>
    </row>
    <row r="56" spans="1:9" x14ac:dyDescent="0.25">
      <c r="A56" s="105" t="s">
        <v>38</v>
      </c>
      <c r="B56" s="99" t="s">
        <v>338</v>
      </c>
      <c r="C56" s="99" t="s">
        <v>39</v>
      </c>
      <c r="D56" s="99" t="s">
        <v>339</v>
      </c>
      <c r="E56" s="99" t="s">
        <v>94</v>
      </c>
      <c r="F56" s="110">
        <v>53</v>
      </c>
      <c r="G56" s="100">
        <v>3</v>
      </c>
      <c r="H56" s="98"/>
      <c r="I56" s="13"/>
    </row>
    <row r="57" spans="1:9" x14ac:dyDescent="0.25">
      <c r="A57" s="105" t="s">
        <v>40</v>
      </c>
      <c r="B57" s="99" t="s">
        <v>19</v>
      </c>
      <c r="C57" s="99" t="s">
        <v>41</v>
      </c>
      <c r="D57" s="99" t="s">
        <v>339</v>
      </c>
      <c r="E57" s="99" t="s">
        <v>94</v>
      </c>
      <c r="F57" s="110">
        <v>54</v>
      </c>
      <c r="G57" s="100">
        <v>4</v>
      </c>
      <c r="H57" s="98"/>
      <c r="I57" s="13"/>
    </row>
    <row r="58" spans="1:9" x14ac:dyDescent="0.25">
      <c r="A58" s="105" t="s">
        <v>42</v>
      </c>
      <c r="B58" s="99" t="s">
        <v>25</v>
      </c>
      <c r="C58" s="99" t="s">
        <v>43</v>
      </c>
      <c r="D58" s="99" t="s">
        <v>339</v>
      </c>
      <c r="E58" s="99" t="s">
        <v>94</v>
      </c>
      <c r="F58" s="110">
        <v>55</v>
      </c>
      <c r="G58" s="100">
        <v>2</v>
      </c>
      <c r="H58" s="98" t="s">
        <v>407</v>
      </c>
      <c r="I58" s="13"/>
    </row>
    <row r="59" spans="1:9" ht="15.75" thickBot="1" x14ac:dyDescent="0.3">
      <c r="A59" s="106" t="s">
        <v>44</v>
      </c>
      <c r="B59" s="107" t="s">
        <v>22</v>
      </c>
      <c r="C59" s="107" t="s">
        <v>45</v>
      </c>
      <c r="D59" s="107" t="s">
        <v>339</v>
      </c>
      <c r="E59" s="107" t="s">
        <v>94</v>
      </c>
      <c r="F59" s="111">
        <v>56</v>
      </c>
      <c r="G59" s="108">
        <v>1</v>
      </c>
      <c r="H59" s="14" t="s">
        <v>406</v>
      </c>
      <c r="I59" s="15" t="s">
        <v>410</v>
      </c>
    </row>
    <row r="60" spans="1:9" x14ac:dyDescent="0.25">
      <c r="A60" s="102" t="s">
        <v>344</v>
      </c>
      <c r="B60" s="103" t="s">
        <v>153</v>
      </c>
      <c r="C60" s="103" t="s">
        <v>345</v>
      </c>
      <c r="D60" s="103" t="s">
        <v>54</v>
      </c>
      <c r="E60" s="103" t="s">
        <v>60</v>
      </c>
      <c r="F60" s="109">
        <v>57</v>
      </c>
      <c r="G60" s="104">
        <v>1</v>
      </c>
      <c r="H60" s="11" t="s">
        <v>57</v>
      </c>
      <c r="I60" s="12"/>
    </row>
    <row r="61" spans="1:9" x14ac:dyDescent="0.25">
      <c r="A61" s="105" t="s">
        <v>346</v>
      </c>
      <c r="B61" s="99" t="s">
        <v>153</v>
      </c>
      <c r="C61" s="99" t="s">
        <v>347</v>
      </c>
      <c r="D61" s="99" t="s">
        <v>54</v>
      </c>
      <c r="E61" s="99" t="s">
        <v>348</v>
      </c>
      <c r="F61" s="110">
        <v>58</v>
      </c>
      <c r="G61" s="100">
        <v>2</v>
      </c>
      <c r="H61" s="98"/>
      <c r="I61" s="13"/>
    </row>
    <row r="62" spans="1:9" ht="15.75" thickBot="1" x14ac:dyDescent="0.3">
      <c r="A62" s="106" t="s">
        <v>226</v>
      </c>
      <c r="B62" s="107" t="s">
        <v>349</v>
      </c>
      <c r="C62" s="107" t="s">
        <v>350</v>
      </c>
      <c r="D62" s="107" t="s">
        <v>54</v>
      </c>
      <c r="E62" s="107" t="s">
        <v>348</v>
      </c>
      <c r="F62" s="111">
        <v>59</v>
      </c>
      <c r="G62" s="108">
        <v>1</v>
      </c>
      <c r="H62" s="14" t="s">
        <v>58</v>
      </c>
      <c r="I62" s="15"/>
    </row>
    <row r="63" spans="1:9" x14ac:dyDescent="0.25">
      <c r="A63" s="102" t="s">
        <v>351</v>
      </c>
      <c r="B63" s="103" t="s">
        <v>310</v>
      </c>
      <c r="C63" s="103" t="s">
        <v>352</v>
      </c>
      <c r="D63" s="103" t="s">
        <v>59</v>
      </c>
      <c r="E63" s="103" t="s">
        <v>64</v>
      </c>
      <c r="F63" s="109">
        <v>60</v>
      </c>
      <c r="G63" s="104">
        <v>2</v>
      </c>
      <c r="H63" s="11" t="s">
        <v>408</v>
      </c>
      <c r="I63" s="12"/>
    </row>
    <row r="64" spans="1:9" x14ac:dyDescent="0.25">
      <c r="A64" s="105" t="s">
        <v>353</v>
      </c>
      <c r="B64" s="99" t="s">
        <v>22</v>
      </c>
      <c r="C64" s="99" t="s">
        <v>354</v>
      </c>
      <c r="D64" s="99" t="s">
        <v>59</v>
      </c>
      <c r="E64" s="99" t="s">
        <v>64</v>
      </c>
      <c r="F64" s="110">
        <v>61</v>
      </c>
      <c r="G64" s="100">
        <v>1</v>
      </c>
      <c r="H64" s="98" t="s">
        <v>61</v>
      </c>
      <c r="I64" s="13"/>
    </row>
    <row r="65" spans="1:9" ht="15.75" thickBot="1" x14ac:dyDescent="0.3">
      <c r="A65" s="106" t="s">
        <v>355</v>
      </c>
      <c r="B65" s="107" t="s">
        <v>22</v>
      </c>
      <c r="C65" s="244" t="s">
        <v>356</v>
      </c>
      <c r="D65" s="107" t="s">
        <v>59</v>
      </c>
      <c r="E65" s="107" t="s">
        <v>64</v>
      </c>
      <c r="F65" s="111">
        <v>62</v>
      </c>
      <c r="G65" s="108">
        <v>3</v>
      </c>
      <c r="H65" s="14"/>
      <c r="I65" s="15"/>
    </row>
    <row r="66" spans="1:9" x14ac:dyDescent="0.25">
      <c r="A66" s="102" t="s">
        <v>357</v>
      </c>
      <c r="B66" s="103" t="s">
        <v>22</v>
      </c>
      <c r="C66" s="103" t="s">
        <v>358</v>
      </c>
      <c r="D66" s="103" t="s">
        <v>63</v>
      </c>
      <c r="E66" s="103" t="s">
        <v>69</v>
      </c>
      <c r="F66" s="109">
        <v>63</v>
      </c>
      <c r="G66" s="104">
        <v>1</v>
      </c>
      <c r="H66" s="11" t="s">
        <v>65</v>
      </c>
      <c r="I66" s="12"/>
    </row>
    <row r="67" spans="1:9" x14ac:dyDescent="0.25">
      <c r="A67" s="105" t="s">
        <v>66</v>
      </c>
      <c r="B67" s="99" t="s">
        <v>25</v>
      </c>
      <c r="C67" s="99" t="s">
        <v>67</v>
      </c>
      <c r="D67" s="99" t="s">
        <v>63</v>
      </c>
      <c r="E67" s="99" t="s">
        <v>69</v>
      </c>
      <c r="F67" s="110">
        <v>64</v>
      </c>
      <c r="G67" s="100">
        <v>2</v>
      </c>
      <c r="H67" s="98"/>
      <c r="I67" s="13"/>
    </row>
    <row r="68" spans="1:9" x14ac:dyDescent="0.25">
      <c r="A68" s="105" t="s">
        <v>359</v>
      </c>
      <c r="B68" s="99" t="s">
        <v>338</v>
      </c>
      <c r="C68" s="99" t="s">
        <v>360</v>
      </c>
      <c r="D68" s="99" t="s">
        <v>63</v>
      </c>
      <c r="E68" s="99" t="s">
        <v>361</v>
      </c>
      <c r="F68" s="110">
        <v>65</v>
      </c>
      <c r="G68" s="100">
        <v>2</v>
      </c>
      <c r="H68" s="98"/>
      <c r="I68" s="13"/>
    </row>
    <row r="69" spans="1:9" ht="15.75" thickBot="1" x14ac:dyDescent="0.3">
      <c r="A69" s="106" t="s">
        <v>362</v>
      </c>
      <c r="B69" s="107" t="s">
        <v>22</v>
      </c>
      <c r="C69" s="107" t="s">
        <v>363</v>
      </c>
      <c r="D69" s="107" t="s">
        <v>63</v>
      </c>
      <c r="E69" s="107" t="s">
        <v>361</v>
      </c>
      <c r="F69" s="111">
        <v>66</v>
      </c>
      <c r="G69" s="108">
        <v>1</v>
      </c>
      <c r="H69" s="14" t="s">
        <v>70</v>
      </c>
      <c r="I69" s="15" t="s">
        <v>11</v>
      </c>
    </row>
    <row r="70" spans="1:9" ht="15.75" thickBot="1" x14ac:dyDescent="0.3">
      <c r="A70" s="106" t="s">
        <v>364</v>
      </c>
      <c r="B70" s="107" t="s">
        <v>25</v>
      </c>
      <c r="C70" s="107" t="s">
        <v>365</v>
      </c>
      <c r="D70" s="107" t="s">
        <v>144</v>
      </c>
      <c r="E70" s="107" t="s">
        <v>366</v>
      </c>
      <c r="F70" s="111">
        <v>67</v>
      </c>
      <c r="G70" s="108">
        <v>1</v>
      </c>
      <c r="H70" s="14" t="s">
        <v>145</v>
      </c>
      <c r="I70" s="15" t="s">
        <v>62</v>
      </c>
    </row>
    <row r="71" spans="1:9" x14ac:dyDescent="0.25">
      <c r="A71" s="16"/>
      <c r="B71" s="16"/>
      <c r="C71" s="16"/>
      <c r="D71" s="16"/>
      <c r="E71" s="16"/>
      <c r="F71" s="16"/>
      <c r="G71" s="17"/>
      <c r="H71" s="16"/>
      <c r="I71" s="16"/>
    </row>
    <row r="72" spans="1:9" ht="23.25" thickBot="1" x14ac:dyDescent="0.35">
      <c r="A72" s="5" t="s">
        <v>1</v>
      </c>
      <c r="B72" s="5"/>
      <c r="C72" s="6"/>
      <c r="D72" s="6"/>
      <c r="E72" s="6"/>
      <c r="F72" s="7" t="s">
        <v>71</v>
      </c>
      <c r="G72" s="8"/>
      <c r="H72" s="8"/>
      <c r="I72" s="6"/>
    </row>
    <row r="73" spans="1:9" ht="15.75" thickBot="1" x14ac:dyDescent="0.3">
      <c r="A73" s="9"/>
      <c r="B73" s="9"/>
      <c r="C73" s="9"/>
      <c r="D73" s="9"/>
      <c r="E73" s="10"/>
      <c r="F73" s="10"/>
      <c r="G73" s="139" t="s">
        <v>3</v>
      </c>
      <c r="H73" s="140"/>
      <c r="I73" s="141"/>
    </row>
    <row r="74" spans="1:9" ht="15.75" thickBot="1" x14ac:dyDescent="0.3">
      <c r="A74" s="3" t="s">
        <v>4</v>
      </c>
      <c r="B74" s="3" t="s">
        <v>5</v>
      </c>
      <c r="C74" s="3" t="s">
        <v>6</v>
      </c>
      <c r="D74" s="3" t="s">
        <v>7</v>
      </c>
      <c r="E74" s="3" t="s">
        <v>8</v>
      </c>
      <c r="F74" s="4" t="s">
        <v>9</v>
      </c>
      <c r="G74" s="4" t="s">
        <v>10</v>
      </c>
      <c r="H74" s="3" t="s">
        <v>7</v>
      </c>
      <c r="I74" s="3" t="s">
        <v>11</v>
      </c>
    </row>
    <row r="75" spans="1:9" x14ac:dyDescent="0.25">
      <c r="A75" s="102" t="s">
        <v>367</v>
      </c>
      <c r="B75" s="103" t="s">
        <v>19</v>
      </c>
      <c r="C75" s="103" t="s">
        <v>368</v>
      </c>
      <c r="D75" s="103" t="s">
        <v>72</v>
      </c>
      <c r="E75" s="103" t="s">
        <v>14</v>
      </c>
      <c r="F75" s="109">
        <v>68</v>
      </c>
      <c r="G75" s="104">
        <v>6</v>
      </c>
      <c r="H75" s="11"/>
      <c r="I75" s="12"/>
    </row>
    <row r="76" spans="1:9" x14ac:dyDescent="0.25">
      <c r="A76" s="105" t="s">
        <v>369</v>
      </c>
      <c r="B76" s="99" t="s">
        <v>150</v>
      </c>
      <c r="C76" s="99" t="s">
        <v>370</v>
      </c>
      <c r="D76" s="99" t="s">
        <v>72</v>
      </c>
      <c r="E76" s="99" t="s">
        <v>14</v>
      </c>
      <c r="F76" s="110">
        <v>69</v>
      </c>
      <c r="G76" s="100">
        <v>4</v>
      </c>
      <c r="H76" s="98"/>
      <c r="I76" s="13"/>
    </row>
    <row r="77" spans="1:9" x14ac:dyDescent="0.25">
      <c r="A77" s="105" t="s">
        <v>371</v>
      </c>
      <c r="B77" s="99" t="s">
        <v>12</v>
      </c>
      <c r="C77" s="99" t="s">
        <v>372</v>
      </c>
      <c r="D77" s="99" t="s">
        <v>72</v>
      </c>
      <c r="E77" s="99" t="s">
        <v>14</v>
      </c>
      <c r="F77" s="110">
        <v>70</v>
      </c>
      <c r="G77" s="100">
        <v>5</v>
      </c>
      <c r="H77" s="98"/>
      <c r="I77" s="13"/>
    </row>
    <row r="78" spans="1:9" x14ac:dyDescent="0.25">
      <c r="A78" s="105" t="s">
        <v>373</v>
      </c>
      <c r="B78" s="99" t="s">
        <v>120</v>
      </c>
      <c r="C78" s="99" t="s">
        <v>374</v>
      </c>
      <c r="D78" s="99" t="s">
        <v>72</v>
      </c>
      <c r="E78" s="99" t="s">
        <v>14</v>
      </c>
      <c r="F78" s="110">
        <v>71</v>
      </c>
      <c r="G78" s="100">
        <v>3</v>
      </c>
      <c r="H78" s="98"/>
      <c r="I78" s="13"/>
    </row>
    <row r="79" spans="1:9" x14ac:dyDescent="0.25">
      <c r="A79" s="105" t="s">
        <v>375</v>
      </c>
      <c r="B79" s="99" t="s">
        <v>25</v>
      </c>
      <c r="C79" s="99" t="s">
        <v>376</v>
      </c>
      <c r="D79" s="99" t="s">
        <v>72</v>
      </c>
      <c r="E79" s="99" t="s">
        <v>14</v>
      </c>
      <c r="F79" s="110">
        <v>72</v>
      </c>
      <c r="G79" s="100">
        <v>2</v>
      </c>
      <c r="H79" s="98"/>
      <c r="I79" s="13"/>
    </row>
    <row r="80" spans="1:9" x14ac:dyDescent="0.25">
      <c r="A80" s="105" t="s">
        <v>377</v>
      </c>
      <c r="B80" s="99" t="s">
        <v>22</v>
      </c>
      <c r="C80" s="99" t="s">
        <v>378</v>
      </c>
      <c r="D80" s="99" t="s">
        <v>72</v>
      </c>
      <c r="E80" s="99" t="s">
        <v>14</v>
      </c>
      <c r="F80" s="110">
        <v>73</v>
      </c>
      <c r="G80" s="100">
        <v>1</v>
      </c>
      <c r="H80" s="98" t="s">
        <v>78</v>
      </c>
      <c r="I80" s="13"/>
    </row>
    <row r="81" spans="1:9" x14ac:dyDescent="0.25">
      <c r="A81" s="105" t="s">
        <v>379</v>
      </c>
      <c r="B81" s="99" t="s">
        <v>380</v>
      </c>
      <c r="C81" s="99" t="s">
        <v>381</v>
      </c>
      <c r="D81" s="99" t="s">
        <v>72</v>
      </c>
      <c r="E81" s="99" t="s">
        <v>23</v>
      </c>
      <c r="F81" s="110">
        <v>74</v>
      </c>
      <c r="G81" s="100">
        <v>2</v>
      </c>
      <c r="H81" s="98"/>
      <c r="I81" s="13"/>
    </row>
    <row r="82" spans="1:9" ht="15.75" thickBot="1" x14ac:dyDescent="0.3">
      <c r="A82" s="106" t="s">
        <v>382</v>
      </c>
      <c r="B82" s="107" t="s">
        <v>22</v>
      </c>
      <c r="C82" s="107" t="s">
        <v>383</v>
      </c>
      <c r="D82" s="107" t="s">
        <v>72</v>
      </c>
      <c r="E82" s="107" t="s">
        <v>23</v>
      </c>
      <c r="F82" s="111">
        <v>75</v>
      </c>
      <c r="G82" s="108">
        <v>1</v>
      </c>
      <c r="H82" s="14" t="s">
        <v>75</v>
      </c>
      <c r="I82" s="15"/>
    </row>
    <row r="83" spans="1:9" x14ac:dyDescent="0.25">
      <c r="A83" s="102" t="s">
        <v>384</v>
      </c>
      <c r="B83" s="103" t="s">
        <v>12</v>
      </c>
      <c r="C83" s="103" t="s">
        <v>385</v>
      </c>
      <c r="D83" s="103" t="s">
        <v>81</v>
      </c>
      <c r="E83" s="103" t="s">
        <v>33</v>
      </c>
      <c r="F83" s="109">
        <v>76</v>
      </c>
      <c r="G83" s="104">
        <v>3</v>
      </c>
      <c r="H83" s="11"/>
      <c r="I83" s="12"/>
    </row>
    <row r="84" spans="1:9" x14ac:dyDescent="0.25">
      <c r="A84" s="105" t="s">
        <v>386</v>
      </c>
      <c r="B84" s="99" t="s">
        <v>22</v>
      </c>
      <c r="C84" s="99" t="s">
        <v>387</v>
      </c>
      <c r="D84" s="99" t="s">
        <v>81</v>
      </c>
      <c r="E84" s="99" t="s">
        <v>33</v>
      </c>
      <c r="F84" s="110">
        <v>77</v>
      </c>
      <c r="G84" s="100">
        <v>2</v>
      </c>
      <c r="H84" s="98"/>
      <c r="I84" s="13"/>
    </row>
    <row r="85" spans="1:9" x14ac:dyDescent="0.25">
      <c r="A85" s="105" t="s">
        <v>388</v>
      </c>
      <c r="B85" s="99" t="s">
        <v>22</v>
      </c>
      <c r="C85" s="99" t="s">
        <v>389</v>
      </c>
      <c r="D85" s="99" t="s">
        <v>81</v>
      </c>
      <c r="E85" s="99" t="s">
        <v>33</v>
      </c>
      <c r="F85" s="110">
        <v>78</v>
      </c>
      <c r="G85" s="100">
        <v>1</v>
      </c>
      <c r="H85" s="98" t="s">
        <v>84</v>
      </c>
      <c r="I85" s="13" t="s">
        <v>62</v>
      </c>
    </row>
    <row r="86" spans="1:9" x14ac:dyDescent="0.25">
      <c r="A86" s="105" t="s">
        <v>390</v>
      </c>
      <c r="B86" s="99" t="s">
        <v>349</v>
      </c>
      <c r="C86" s="99" t="s">
        <v>391</v>
      </c>
      <c r="D86" s="99" t="s">
        <v>81</v>
      </c>
      <c r="E86" s="99" t="s">
        <v>35</v>
      </c>
      <c r="F86" s="110">
        <v>79</v>
      </c>
      <c r="G86" s="100">
        <v>3</v>
      </c>
      <c r="H86" s="98"/>
      <c r="I86" s="13"/>
    </row>
    <row r="87" spans="1:9" x14ac:dyDescent="0.25">
      <c r="A87" s="105" t="s">
        <v>392</v>
      </c>
      <c r="B87" s="99" t="s">
        <v>25</v>
      </c>
      <c r="C87" s="99" t="s">
        <v>393</v>
      </c>
      <c r="D87" s="99" t="s">
        <v>81</v>
      </c>
      <c r="E87" s="99" t="s">
        <v>35</v>
      </c>
      <c r="F87" s="110">
        <v>80</v>
      </c>
      <c r="G87" s="100">
        <v>2</v>
      </c>
      <c r="H87" s="98"/>
      <c r="I87" s="13"/>
    </row>
    <row r="88" spans="1:9" x14ac:dyDescent="0.25">
      <c r="A88" s="105" t="s">
        <v>394</v>
      </c>
      <c r="B88" s="99" t="s">
        <v>22</v>
      </c>
      <c r="C88" s="99" t="s">
        <v>395</v>
      </c>
      <c r="D88" s="99" t="s">
        <v>81</v>
      </c>
      <c r="E88" s="99" t="s">
        <v>35</v>
      </c>
      <c r="F88" s="110">
        <v>81</v>
      </c>
      <c r="G88" s="100">
        <v>1</v>
      </c>
      <c r="H88" s="98"/>
      <c r="I88" s="13"/>
    </row>
    <row r="89" spans="1:9" x14ac:dyDescent="0.25">
      <c r="A89" s="105" t="s">
        <v>396</v>
      </c>
      <c r="B89" s="99" t="s">
        <v>19</v>
      </c>
      <c r="C89" s="99" t="s">
        <v>397</v>
      </c>
      <c r="D89" s="99" t="s">
        <v>81</v>
      </c>
      <c r="E89" s="99" t="s">
        <v>37</v>
      </c>
      <c r="F89" s="110">
        <v>82</v>
      </c>
      <c r="G89" s="100">
        <v>2</v>
      </c>
      <c r="H89" s="98"/>
      <c r="I89" s="13"/>
    </row>
    <row r="90" spans="1:9" x14ac:dyDescent="0.25">
      <c r="A90" s="105" t="s">
        <v>398</v>
      </c>
      <c r="B90" s="99" t="s">
        <v>25</v>
      </c>
      <c r="C90" s="99" t="s">
        <v>399</v>
      </c>
      <c r="D90" s="99" t="s">
        <v>81</v>
      </c>
      <c r="E90" s="99" t="s">
        <v>37</v>
      </c>
      <c r="F90" s="110">
        <v>83</v>
      </c>
      <c r="G90" s="100">
        <v>1</v>
      </c>
      <c r="H90" s="98" t="s">
        <v>171</v>
      </c>
      <c r="I90" s="13"/>
    </row>
    <row r="91" spans="1:9" ht="15.75" thickBot="1" x14ac:dyDescent="0.3">
      <c r="A91" s="106" t="s">
        <v>400</v>
      </c>
      <c r="B91" s="107" t="s">
        <v>22</v>
      </c>
      <c r="C91" s="107" t="s">
        <v>401</v>
      </c>
      <c r="D91" s="107" t="s">
        <v>81</v>
      </c>
      <c r="E91" s="107" t="s">
        <v>37</v>
      </c>
      <c r="F91" s="111">
        <v>84</v>
      </c>
      <c r="G91" s="108">
        <v>3</v>
      </c>
      <c r="H91" s="14"/>
      <c r="I91" s="15"/>
    </row>
    <row r="92" spans="1:9" x14ac:dyDescent="0.25">
      <c r="A92" s="102" t="s">
        <v>402</v>
      </c>
      <c r="B92" s="103" t="s">
        <v>16</v>
      </c>
      <c r="C92" s="103" t="s">
        <v>403</v>
      </c>
      <c r="D92" s="103" t="s">
        <v>85</v>
      </c>
      <c r="E92" s="103" t="s">
        <v>48</v>
      </c>
      <c r="F92" s="109">
        <v>85</v>
      </c>
      <c r="G92" s="104">
        <v>3</v>
      </c>
      <c r="H92" s="11"/>
      <c r="I92" s="12"/>
    </row>
    <row r="93" spans="1:9" x14ac:dyDescent="0.25">
      <c r="A93" s="105" t="s">
        <v>404</v>
      </c>
      <c r="B93" s="99" t="s">
        <v>16</v>
      </c>
      <c r="C93" s="99" t="s">
        <v>405</v>
      </c>
      <c r="D93" s="99" t="s">
        <v>85</v>
      </c>
      <c r="E93" s="99" t="s">
        <v>48</v>
      </c>
      <c r="F93" s="110">
        <v>86</v>
      </c>
      <c r="G93" s="100">
        <v>2</v>
      </c>
      <c r="H93" s="98" t="s">
        <v>88</v>
      </c>
      <c r="I93" s="13"/>
    </row>
    <row r="94" spans="1:9" x14ac:dyDescent="0.25">
      <c r="A94" s="105" t="s">
        <v>73</v>
      </c>
      <c r="B94" s="99" t="s">
        <v>16</v>
      </c>
      <c r="C94" s="99" t="s">
        <v>74</v>
      </c>
      <c r="D94" s="99" t="s">
        <v>85</v>
      </c>
      <c r="E94" s="99" t="s">
        <v>48</v>
      </c>
      <c r="F94" s="110">
        <v>87</v>
      </c>
      <c r="G94" s="100">
        <v>1</v>
      </c>
      <c r="H94" s="98" t="s">
        <v>92</v>
      </c>
      <c r="I94" s="13"/>
    </row>
    <row r="95" spans="1:9" ht="15.75" thickBot="1" x14ac:dyDescent="0.3">
      <c r="A95" s="106" t="s">
        <v>76</v>
      </c>
      <c r="B95" s="107" t="s">
        <v>25</v>
      </c>
      <c r="C95" s="107" t="s">
        <v>77</v>
      </c>
      <c r="D95" s="107" t="s">
        <v>85</v>
      </c>
      <c r="E95" s="107" t="s">
        <v>49</v>
      </c>
      <c r="F95" s="111">
        <v>88</v>
      </c>
      <c r="G95" s="108">
        <v>1</v>
      </c>
      <c r="H95" s="14"/>
      <c r="I95" s="15"/>
    </row>
    <row r="96" spans="1:9" x14ac:dyDescent="0.25">
      <c r="A96" s="102" t="s">
        <v>79</v>
      </c>
      <c r="B96" s="103" t="s">
        <v>22</v>
      </c>
      <c r="C96" s="103" t="s">
        <v>80</v>
      </c>
      <c r="D96" s="103" t="s">
        <v>93</v>
      </c>
      <c r="E96" s="103" t="s">
        <v>91</v>
      </c>
      <c r="F96" s="109">
        <v>89</v>
      </c>
      <c r="G96" s="104">
        <v>1</v>
      </c>
      <c r="H96" s="11"/>
      <c r="I96" s="12"/>
    </row>
    <row r="97" spans="1:9" x14ac:dyDescent="0.25">
      <c r="A97" s="105" t="s">
        <v>82</v>
      </c>
      <c r="B97" s="99" t="s">
        <v>19</v>
      </c>
      <c r="C97" s="99" t="s">
        <v>83</v>
      </c>
      <c r="D97" s="99" t="s">
        <v>93</v>
      </c>
      <c r="E97" s="99" t="s">
        <v>94</v>
      </c>
      <c r="F97" s="110">
        <v>90</v>
      </c>
      <c r="G97" s="100">
        <v>1</v>
      </c>
      <c r="H97" s="98" t="s">
        <v>95</v>
      </c>
      <c r="I97" s="13"/>
    </row>
    <row r="98" spans="1:9" x14ac:dyDescent="0.25">
      <c r="A98" s="105" t="s">
        <v>86</v>
      </c>
      <c r="B98" s="99" t="s">
        <v>25</v>
      </c>
      <c r="C98" s="99" t="s">
        <v>87</v>
      </c>
      <c r="D98" s="99" t="s">
        <v>93</v>
      </c>
      <c r="E98" s="99" t="s">
        <v>55</v>
      </c>
      <c r="F98" s="110">
        <v>91</v>
      </c>
      <c r="G98" s="100">
        <v>2</v>
      </c>
      <c r="H98" s="98"/>
      <c r="I98" s="13"/>
    </row>
    <row r="99" spans="1:9" ht="15.75" thickBot="1" x14ac:dyDescent="0.3">
      <c r="A99" s="106" t="s">
        <v>89</v>
      </c>
      <c r="B99" s="107" t="s">
        <v>22</v>
      </c>
      <c r="C99" s="107" t="s">
        <v>90</v>
      </c>
      <c r="D99" s="107" t="s">
        <v>93</v>
      </c>
      <c r="E99" s="107" t="s">
        <v>55</v>
      </c>
      <c r="F99" s="111">
        <v>92</v>
      </c>
      <c r="G99" s="108">
        <v>1</v>
      </c>
      <c r="H99" s="14" t="s">
        <v>98</v>
      </c>
      <c r="I99" s="15"/>
    </row>
    <row r="100" spans="1:9" ht="15.75" thickBot="1" x14ac:dyDescent="0.3">
      <c r="A100" s="106" t="s">
        <v>96</v>
      </c>
      <c r="B100" s="107" t="s">
        <v>19</v>
      </c>
      <c r="C100" s="107" t="s">
        <v>97</v>
      </c>
      <c r="D100" s="107" t="s">
        <v>99</v>
      </c>
      <c r="E100" s="107" t="s">
        <v>60</v>
      </c>
      <c r="F100" s="111">
        <v>93</v>
      </c>
      <c r="G100" s="108">
        <v>1</v>
      </c>
      <c r="H100" s="34" t="s">
        <v>100</v>
      </c>
      <c r="I100" s="35" t="s">
        <v>11</v>
      </c>
    </row>
  </sheetData>
  <sheetProtection algorithmName="SHA-512" hashValue="GQUwCvWh+lVBilLogADPUjyGvgPYd8wzf7FggloSmOARtAYI4dGdM5P18YBY1gzXTo6wVswVIdMAUgI6OQOwYA==" saltValue="8zaJ2o7l/gDUXfEs34qAYQ==" spinCount="100000" sheet="1" objects="1" scenarios="1"/>
  <mergeCells count="2">
    <mergeCell ref="G2:I2"/>
    <mergeCell ref="G73:I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9E10-D457-4B78-A5E0-9779A8104026}">
  <sheetPr>
    <tabColor rgb="FF379159"/>
  </sheetPr>
  <dimension ref="A1:I188"/>
  <sheetViews>
    <sheetView workbookViewId="0"/>
  </sheetViews>
  <sheetFormatPr baseColWidth="10" defaultColWidth="11.42578125" defaultRowHeight="15" x14ac:dyDescent="0.25"/>
  <cols>
    <col min="1" max="1" width="11.42578125" style="2"/>
    <col min="2" max="2" width="33.85546875" style="2" bestFit="1" customWidth="1"/>
    <col min="3" max="3" width="35.7109375" style="2" bestFit="1" customWidth="1"/>
    <col min="4" max="4" width="14.5703125" style="2" bestFit="1" customWidth="1"/>
    <col min="5" max="5" width="4" style="2" bestFit="1" customWidth="1"/>
    <col min="6" max="6" width="7.28515625" style="2" customWidth="1"/>
    <col min="7" max="7" width="6.28515625" style="2" bestFit="1" customWidth="1"/>
    <col min="8" max="8" width="26" style="2" bestFit="1" customWidth="1"/>
    <col min="9" max="9" width="39.42578125" style="2" bestFit="1" customWidth="1"/>
    <col min="10" max="16384" width="11.42578125" style="2"/>
  </cols>
  <sheetData>
    <row r="1" spans="1:9" ht="23.25" thickBot="1" x14ac:dyDescent="0.35">
      <c r="A1" s="5" t="s">
        <v>101</v>
      </c>
      <c r="B1" s="5"/>
      <c r="C1" s="6"/>
      <c r="D1" s="6"/>
      <c r="E1" s="6"/>
      <c r="F1" s="7" t="s">
        <v>2</v>
      </c>
      <c r="G1" s="8"/>
      <c r="H1" s="8"/>
      <c r="I1" s="6"/>
    </row>
    <row r="2" spans="1:9" ht="15.75" thickBot="1" x14ac:dyDescent="0.3">
      <c r="A2" s="9"/>
      <c r="B2" s="9"/>
      <c r="C2" s="9"/>
      <c r="D2" s="9"/>
      <c r="E2" s="10"/>
      <c r="F2" s="10"/>
      <c r="G2" s="139" t="s">
        <v>3</v>
      </c>
      <c r="H2" s="140"/>
      <c r="I2" s="141"/>
    </row>
    <row r="3" spans="1:9" ht="15.75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4" t="s">
        <v>9</v>
      </c>
      <c r="G3" s="4" t="s">
        <v>10</v>
      </c>
      <c r="H3" s="3" t="s">
        <v>7</v>
      </c>
      <c r="I3" s="3" t="s">
        <v>11</v>
      </c>
    </row>
    <row r="4" spans="1:9" x14ac:dyDescent="0.25">
      <c r="A4" s="115" t="s">
        <v>439</v>
      </c>
      <c r="B4" s="116" t="s">
        <v>25</v>
      </c>
      <c r="C4" s="116" t="s">
        <v>440</v>
      </c>
      <c r="D4" s="116" t="s">
        <v>105</v>
      </c>
      <c r="E4" s="116"/>
      <c r="F4" s="122">
        <v>108</v>
      </c>
      <c r="G4" s="117">
        <v>1</v>
      </c>
      <c r="H4" s="20" t="s">
        <v>106</v>
      </c>
      <c r="I4" s="21"/>
    </row>
    <row r="5" spans="1:9" x14ac:dyDescent="0.25">
      <c r="A5" s="118" t="s">
        <v>441</v>
      </c>
      <c r="B5" s="112" t="s">
        <v>103</v>
      </c>
      <c r="C5" s="112" t="s">
        <v>442</v>
      </c>
      <c r="D5" s="112" t="s">
        <v>105</v>
      </c>
      <c r="E5" s="112"/>
      <c r="F5" s="123">
        <v>109</v>
      </c>
      <c r="G5" s="113">
        <v>3</v>
      </c>
      <c r="H5" s="114"/>
      <c r="I5" s="24"/>
    </row>
    <row r="6" spans="1:9" ht="15.75" thickBot="1" x14ac:dyDescent="0.3">
      <c r="A6" s="119" t="s">
        <v>443</v>
      </c>
      <c r="B6" s="120" t="s">
        <v>338</v>
      </c>
      <c r="C6" s="120" t="s">
        <v>444</v>
      </c>
      <c r="D6" s="120" t="s">
        <v>105</v>
      </c>
      <c r="E6" s="120"/>
      <c r="F6" s="124">
        <v>110</v>
      </c>
      <c r="G6" s="121">
        <v>2</v>
      </c>
      <c r="H6" s="22" t="s">
        <v>123</v>
      </c>
      <c r="I6" s="23"/>
    </row>
    <row r="7" spans="1:9" x14ac:dyDescent="0.25">
      <c r="A7" s="115" t="s">
        <v>445</v>
      </c>
      <c r="B7" s="116" t="s">
        <v>338</v>
      </c>
      <c r="C7" s="116" t="s">
        <v>446</v>
      </c>
      <c r="D7" s="116" t="s">
        <v>13</v>
      </c>
      <c r="E7" s="116"/>
      <c r="F7" s="122">
        <v>111</v>
      </c>
      <c r="G7" s="117">
        <v>5</v>
      </c>
      <c r="H7" s="20"/>
      <c r="I7" s="21"/>
    </row>
    <row r="8" spans="1:9" x14ac:dyDescent="0.25">
      <c r="A8" s="118" t="s">
        <v>447</v>
      </c>
      <c r="B8" s="112" t="s">
        <v>108</v>
      </c>
      <c r="C8" s="112" t="s">
        <v>448</v>
      </c>
      <c r="D8" s="112" t="s">
        <v>13</v>
      </c>
      <c r="E8" s="112"/>
      <c r="F8" s="123">
        <v>112</v>
      </c>
      <c r="G8" s="113">
        <v>4</v>
      </c>
      <c r="H8" s="114"/>
      <c r="I8" s="24"/>
    </row>
    <row r="9" spans="1:9" x14ac:dyDescent="0.25">
      <c r="A9" s="118" t="s">
        <v>449</v>
      </c>
      <c r="B9" s="112" t="s">
        <v>120</v>
      </c>
      <c r="C9" s="112" t="s">
        <v>450</v>
      </c>
      <c r="D9" s="112" t="s">
        <v>13</v>
      </c>
      <c r="E9" s="112"/>
      <c r="F9" s="123">
        <v>113</v>
      </c>
      <c r="G9" s="113">
        <v>2</v>
      </c>
      <c r="H9" s="114" t="s">
        <v>31</v>
      </c>
      <c r="I9" s="24" t="s">
        <v>53</v>
      </c>
    </row>
    <row r="10" spans="1:9" x14ac:dyDescent="0.25">
      <c r="A10" s="118" t="s">
        <v>451</v>
      </c>
      <c r="B10" s="112" t="s">
        <v>103</v>
      </c>
      <c r="C10" s="112" t="s">
        <v>452</v>
      </c>
      <c r="D10" s="112" t="s">
        <v>13</v>
      </c>
      <c r="E10" s="112"/>
      <c r="F10" s="123">
        <v>114</v>
      </c>
      <c r="G10" s="113">
        <v>3</v>
      </c>
      <c r="H10" s="114"/>
      <c r="I10" s="24"/>
    </row>
    <row r="11" spans="1:9" ht="15.75" thickBot="1" x14ac:dyDescent="0.3">
      <c r="A11" s="119" t="s">
        <v>453</v>
      </c>
      <c r="B11" s="120" t="s">
        <v>108</v>
      </c>
      <c r="C11" s="120" t="s">
        <v>454</v>
      </c>
      <c r="D11" s="120" t="s">
        <v>13</v>
      </c>
      <c r="E11" s="120"/>
      <c r="F11" s="124">
        <v>115</v>
      </c>
      <c r="G11" s="121">
        <v>1</v>
      </c>
      <c r="H11" s="22" t="s">
        <v>18</v>
      </c>
      <c r="I11" s="23" t="s">
        <v>51</v>
      </c>
    </row>
    <row r="12" spans="1:9" x14ac:dyDescent="0.25">
      <c r="A12" s="115" t="s">
        <v>455</v>
      </c>
      <c r="B12" s="116" t="s">
        <v>108</v>
      </c>
      <c r="C12" s="116" t="s">
        <v>456</v>
      </c>
      <c r="D12" s="116" t="s">
        <v>107</v>
      </c>
      <c r="E12" s="116"/>
      <c r="F12" s="122">
        <v>116</v>
      </c>
      <c r="G12" s="117">
        <v>2</v>
      </c>
      <c r="H12" s="20" t="s">
        <v>111</v>
      </c>
      <c r="I12" s="21"/>
    </row>
    <row r="13" spans="1:9" x14ac:dyDescent="0.25">
      <c r="A13" s="118" t="s">
        <v>457</v>
      </c>
      <c r="B13" s="112" t="s">
        <v>110</v>
      </c>
      <c r="C13" s="112" t="s">
        <v>458</v>
      </c>
      <c r="D13" s="112" t="s">
        <v>107</v>
      </c>
      <c r="E13" s="112"/>
      <c r="F13" s="123">
        <v>117</v>
      </c>
      <c r="G13" s="113">
        <v>1</v>
      </c>
      <c r="H13" s="114" t="s">
        <v>109</v>
      </c>
      <c r="I13" s="24"/>
    </row>
    <row r="14" spans="1:9" ht="15.75" thickBot="1" x14ac:dyDescent="0.3">
      <c r="A14" s="119" t="s">
        <v>459</v>
      </c>
      <c r="B14" s="120" t="s">
        <v>110</v>
      </c>
      <c r="C14" s="120" t="s">
        <v>460</v>
      </c>
      <c r="D14" s="120" t="s">
        <v>107</v>
      </c>
      <c r="E14" s="120"/>
      <c r="F14" s="124">
        <v>118</v>
      </c>
      <c r="G14" s="121">
        <v>3</v>
      </c>
      <c r="H14" s="22"/>
      <c r="I14" s="23"/>
    </row>
    <row r="15" spans="1:9" x14ac:dyDescent="0.25">
      <c r="A15" s="115" t="s">
        <v>461</v>
      </c>
      <c r="B15" s="116" t="s">
        <v>120</v>
      </c>
      <c r="C15" s="116" t="s">
        <v>462</v>
      </c>
      <c r="D15" s="116" t="s">
        <v>46</v>
      </c>
      <c r="E15" s="116"/>
      <c r="F15" s="122">
        <v>119</v>
      </c>
      <c r="G15" s="117">
        <v>2</v>
      </c>
      <c r="H15" s="20" t="s">
        <v>52</v>
      </c>
      <c r="I15" s="21"/>
    </row>
    <row r="16" spans="1:9" x14ac:dyDescent="0.25">
      <c r="A16" s="118" t="s">
        <v>102</v>
      </c>
      <c r="B16" s="112" t="s">
        <v>103</v>
      </c>
      <c r="C16" s="112" t="s">
        <v>104</v>
      </c>
      <c r="D16" s="112" t="s">
        <v>46</v>
      </c>
      <c r="E16" s="112"/>
      <c r="F16" s="123">
        <v>120</v>
      </c>
      <c r="G16" s="113">
        <v>1</v>
      </c>
      <c r="H16" s="114" t="s">
        <v>50</v>
      </c>
      <c r="I16" s="24"/>
    </row>
    <row r="17" spans="1:9" ht="15.75" thickBot="1" x14ac:dyDescent="0.3">
      <c r="A17" s="119" t="s">
        <v>463</v>
      </c>
      <c r="B17" s="120" t="s">
        <v>25</v>
      </c>
      <c r="C17" s="120" t="s">
        <v>464</v>
      </c>
      <c r="D17" s="120" t="s">
        <v>46</v>
      </c>
      <c r="E17" s="120"/>
      <c r="F17" s="124">
        <v>121</v>
      </c>
      <c r="G17" s="121">
        <v>3</v>
      </c>
      <c r="H17" s="22"/>
      <c r="I17" s="23"/>
    </row>
    <row r="18" spans="1:9" x14ac:dyDescent="0.25">
      <c r="A18" s="115" t="s">
        <v>465</v>
      </c>
      <c r="B18" s="116" t="s">
        <v>110</v>
      </c>
      <c r="C18" s="116" t="s">
        <v>466</v>
      </c>
      <c r="D18" s="116" t="s">
        <v>54</v>
      </c>
      <c r="E18" s="116"/>
      <c r="F18" s="122">
        <v>122</v>
      </c>
      <c r="G18" s="117">
        <v>1</v>
      </c>
      <c r="H18" s="20" t="s">
        <v>58</v>
      </c>
      <c r="I18" s="21" t="s">
        <v>704</v>
      </c>
    </row>
    <row r="19" spans="1:9" ht="15.75" thickBot="1" x14ac:dyDescent="0.3">
      <c r="A19" s="119" t="s">
        <v>112</v>
      </c>
      <c r="B19" s="120" t="s">
        <v>110</v>
      </c>
      <c r="C19" s="120" t="s">
        <v>113</v>
      </c>
      <c r="D19" s="120" t="s">
        <v>54</v>
      </c>
      <c r="E19" s="120"/>
      <c r="F19" s="124">
        <v>123</v>
      </c>
      <c r="G19" s="121">
        <v>2</v>
      </c>
      <c r="H19" s="22" t="s">
        <v>57</v>
      </c>
      <c r="I19" s="23"/>
    </row>
    <row r="20" spans="1:9" x14ac:dyDescent="0.25">
      <c r="A20" s="118" t="s">
        <v>467</v>
      </c>
      <c r="B20" s="112" t="s">
        <v>25</v>
      </c>
      <c r="C20" s="112" t="s">
        <v>468</v>
      </c>
      <c r="D20" s="112" t="s">
        <v>63</v>
      </c>
      <c r="E20" s="112"/>
      <c r="F20" s="123">
        <v>124</v>
      </c>
      <c r="G20" s="113">
        <v>2</v>
      </c>
      <c r="H20" s="114" t="s">
        <v>65</v>
      </c>
      <c r="I20" s="13"/>
    </row>
    <row r="21" spans="1:9" ht="15.75" thickBot="1" x14ac:dyDescent="0.3">
      <c r="A21" s="119" t="s">
        <v>469</v>
      </c>
      <c r="B21" s="120" t="s">
        <v>120</v>
      </c>
      <c r="C21" s="120" t="s">
        <v>470</v>
      </c>
      <c r="D21" s="120" t="s">
        <v>63</v>
      </c>
      <c r="E21" s="120"/>
      <c r="F21" s="124">
        <v>125</v>
      </c>
      <c r="G21" s="121">
        <v>1</v>
      </c>
      <c r="H21" s="22" t="s">
        <v>70</v>
      </c>
      <c r="I21" s="23" t="s">
        <v>62</v>
      </c>
    </row>
    <row r="23" spans="1:9" ht="23.25" thickBot="1" x14ac:dyDescent="0.35">
      <c r="A23" s="5" t="s">
        <v>119</v>
      </c>
      <c r="B23" s="5"/>
      <c r="C23" s="6"/>
      <c r="D23" s="6"/>
      <c r="E23" s="6"/>
      <c r="F23" s="7" t="s">
        <v>2</v>
      </c>
      <c r="G23" s="8"/>
      <c r="H23" s="8"/>
      <c r="I23" s="6"/>
    </row>
    <row r="24" spans="1:9" ht="15.75" thickBot="1" x14ac:dyDescent="0.3">
      <c r="A24" s="9"/>
      <c r="B24" s="9"/>
      <c r="C24" s="9"/>
      <c r="D24" s="9"/>
      <c r="E24" s="10"/>
      <c r="F24" s="10"/>
      <c r="G24" s="139" t="s">
        <v>3</v>
      </c>
      <c r="H24" s="140"/>
      <c r="I24" s="141"/>
    </row>
    <row r="25" spans="1:9" ht="15.75" thickBot="1" x14ac:dyDescent="0.3">
      <c r="A25" s="3" t="s">
        <v>4</v>
      </c>
      <c r="B25" s="3" t="s">
        <v>5</v>
      </c>
      <c r="C25" s="3" t="s">
        <v>6</v>
      </c>
      <c r="D25" s="3" t="s">
        <v>7</v>
      </c>
      <c r="E25" s="3" t="s">
        <v>8</v>
      </c>
      <c r="F25" s="4" t="s">
        <v>9</v>
      </c>
      <c r="G25" s="4" t="s">
        <v>10</v>
      </c>
      <c r="H25" s="3" t="s">
        <v>7</v>
      </c>
      <c r="I25" s="3" t="s">
        <v>11</v>
      </c>
    </row>
    <row r="26" spans="1:9" x14ac:dyDescent="0.25">
      <c r="A26" s="115" t="s">
        <v>471</v>
      </c>
      <c r="B26" s="116" t="s">
        <v>110</v>
      </c>
      <c r="C26" s="116" t="s">
        <v>472</v>
      </c>
      <c r="D26" s="116" t="s">
        <v>105</v>
      </c>
      <c r="E26" s="116"/>
      <c r="F26" s="122">
        <v>126</v>
      </c>
      <c r="G26" s="117">
        <v>1</v>
      </c>
      <c r="H26" s="20" t="s">
        <v>106</v>
      </c>
      <c r="I26" s="21"/>
    </row>
    <row r="27" spans="1:9" x14ac:dyDescent="0.25">
      <c r="A27" s="118" t="s">
        <v>473</v>
      </c>
      <c r="B27" s="112" t="s">
        <v>150</v>
      </c>
      <c r="C27" s="112" t="s">
        <v>474</v>
      </c>
      <c r="D27" s="112" t="s">
        <v>105</v>
      </c>
      <c r="E27" s="112"/>
      <c r="F27" s="123">
        <v>127</v>
      </c>
      <c r="G27" s="113">
        <v>12</v>
      </c>
      <c r="H27" s="114"/>
      <c r="I27" s="24"/>
    </row>
    <row r="28" spans="1:9" x14ac:dyDescent="0.25">
      <c r="A28" s="118" t="s">
        <v>475</v>
      </c>
      <c r="B28" s="112" t="s">
        <v>25</v>
      </c>
      <c r="C28" s="112" t="s">
        <v>476</v>
      </c>
      <c r="D28" s="112" t="s">
        <v>105</v>
      </c>
      <c r="E28" s="112"/>
      <c r="F28" s="123">
        <v>128</v>
      </c>
      <c r="G28" s="113">
        <v>6</v>
      </c>
      <c r="H28" s="114"/>
      <c r="I28" s="24"/>
    </row>
    <row r="29" spans="1:9" x14ac:dyDescent="0.25">
      <c r="A29" s="118" t="s">
        <v>477</v>
      </c>
      <c r="B29" s="112" t="s">
        <v>25</v>
      </c>
      <c r="C29" s="112" t="s">
        <v>478</v>
      </c>
      <c r="D29" s="112" t="s">
        <v>105</v>
      </c>
      <c r="E29" s="112"/>
      <c r="F29" s="123">
        <v>129</v>
      </c>
      <c r="G29" s="113">
        <v>8</v>
      </c>
      <c r="H29" s="114"/>
      <c r="I29" s="24"/>
    </row>
    <row r="30" spans="1:9" x14ac:dyDescent="0.25">
      <c r="A30" s="118" t="s">
        <v>479</v>
      </c>
      <c r="B30" s="112" t="s">
        <v>103</v>
      </c>
      <c r="C30" s="112" t="s">
        <v>480</v>
      </c>
      <c r="D30" s="112" t="s">
        <v>105</v>
      </c>
      <c r="E30" s="112"/>
      <c r="F30" s="123">
        <v>130</v>
      </c>
      <c r="G30" s="113">
        <v>10</v>
      </c>
      <c r="H30" s="114"/>
      <c r="I30" s="24"/>
    </row>
    <row r="31" spans="1:9" x14ac:dyDescent="0.25">
      <c r="A31" s="118" t="s">
        <v>481</v>
      </c>
      <c r="B31" s="112" t="s">
        <v>150</v>
      </c>
      <c r="C31" s="112" t="s">
        <v>482</v>
      </c>
      <c r="D31" s="112" t="s">
        <v>105</v>
      </c>
      <c r="E31" s="112"/>
      <c r="F31" s="123">
        <v>131</v>
      </c>
      <c r="G31" s="113">
        <v>9</v>
      </c>
      <c r="H31" s="114"/>
      <c r="I31" s="24"/>
    </row>
    <row r="32" spans="1:9" x14ac:dyDescent="0.25">
      <c r="A32" s="118" t="s">
        <v>483</v>
      </c>
      <c r="B32" s="112" t="s">
        <v>19</v>
      </c>
      <c r="C32" s="112" t="s">
        <v>484</v>
      </c>
      <c r="D32" s="112" t="s">
        <v>105</v>
      </c>
      <c r="E32" s="112"/>
      <c r="F32" s="123">
        <v>132</v>
      </c>
      <c r="G32" s="113">
        <v>11</v>
      </c>
      <c r="H32" s="114"/>
      <c r="I32" s="24"/>
    </row>
    <row r="33" spans="1:9" x14ac:dyDescent="0.25">
      <c r="A33" s="118" t="s">
        <v>485</v>
      </c>
      <c r="B33" s="112" t="s">
        <v>19</v>
      </c>
      <c r="C33" s="112" t="s">
        <v>486</v>
      </c>
      <c r="D33" s="112" t="s">
        <v>105</v>
      </c>
      <c r="E33" s="112"/>
      <c r="F33" s="123">
        <v>133</v>
      </c>
      <c r="G33" s="113"/>
      <c r="H33" s="114"/>
      <c r="I33" s="24"/>
    </row>
    <row r="34" spans="1:9" x14ac:dyDescent="0.25">
      <c r="A34" s="118" t="s">
        <v>487</v>
      </c>
      <c r="B34" s="112" t="s">
        <v>19</v>
      </c>
      <c r="C34" s="112" t="s">
        <v>488</v>
      </c>
      <c r="D34" s="112" t="s">
        <v>105</v>
      </c>
      <c r="E34" s="112"/>
      <c r="F34" s="123">
        <v>134</v>
      </c>
      <c r="G34" s="113">
        <v>4</v>
      </c>
      <c r="H34" s="114"/>
      <c r="I34" s="24"/>
    </row>
    <row r="35" spans="1:9" x14ac:dyDescent="0.25">
      <c r="A35" s="118" t="s">
        <v>489</v>
      </c>
      <c r="B35" s="112" t="s">
        <v>16</v>
      </c>
      <c r="C35" s="112" t="s">
        <v>490</v>
      </c>
      <c r="D35" s="112" t="s">
        <v>105</v>
      </c>
      <c r="E35" s="112"/>
      <c r="F35" s="123">
        <v>135</v>
      </c>
      <c r="G35" s="113">
        <v>5</v>
      </c>
      <c r="H35" s="114"/>
      <c r="I35" s="24"/>
    </row>
    <row r="36" spans="1:9" x14ac:dyDescent="0.25">
      <c r="A36" s="118" t="s">
        <v>491</v>
      </c>
      <c r="B36" s="112" t="s">
        <v>16</v>
      </c>
      <c r="C36" s="112" t="s">
        <v>492</v>
      </c>
      <c r="D36" s="112" t="s">
        <v>105</v>
      </c>
      <c r="E36" s="112"/>
      <c r="F36" s="123">
        <v>136</v>
      </c>
      <c r="G36" s="113">
        <v>7</v>
      </c>
      <c r="H36" s="114"/>
      <c r="I36" s="24"/>
    </row>
    <row r="37" spans="1:9" x14ac:dyDescent="0.25">
      <c r="A37" s="118" t="s">
        <v>493</v>
      </c>
      <c r="B37" s="112" t="s">
        <v>138</v>
      </c>
      <c r="C37" s="112" t="s">
        <v>494</v>
      </c>
      <c r="D37" s="112" t="s">
        <v>105</v>
      </c>
      <c r="E37" s="112"/>
      <c r="F37" s="123">
        <v>137</v>
      </c>
      <c r="G37" s="113">
        <v>2</v>
      </c>
      <c r="H37" s="114" t="s">
        <v>123</v>
      </c>
      <c r="I37" s="24"/>
    </row>
    <row r="38" spans="1:9" ht="15.75" thickBot="1" x14ac:dyDescent="0.3">
      <c r="A38" s="119" t="s">
        <v>495</v>
      </c>
      <c r="B38" s="120" t="s">
        <v>110</v>
      </c>
      <c r="C38" s="120" t="s">
        <v>496</v>
      </c>
      <c r="D38" s="120" t="s">
        <v>105</v>
      </c>
      <c r="E38" s="120"/>
      <c r="F38" s="124">
        <v>138</v>
      </c>
      <c r="G38" s="121">
        <v>3</v>
      </c>
      <c r="H38" s="22"/>
      <c r="I38" s="23"/>
    </row>
    <row r="39" spans="1:9" x14ac:dyDescent="0.25">
      <c r="A39" s="115" t="s">
        <v>497</v>
      </c>
      <c r="B39" s="116" t="s">
        <v>110</v>
      </c>
      <c r="C39" s="116" t="s">
        <v>498</v>
      </c>
      <c r="D39" s="116" t="s">
        <v>13</v>
      </c>
      <c r="E39" s="116"/>
      <c r="F39" s="122">
        <v>139</v>
      </c>
      <c r="G39" s="117">
        <v>3</v>
      </c>
      <c r="H39" s="20"/>
      <c r="I39" s="21"/>
    </row>
    <row r="40" spans="1:9" x14ac:dyDescent="0.25">
      <c r="A40" s="118" t="s">
        <v>499</v>
      </c>
      <c r="B40" s="112" t="s">
        <v>276</v>
      </c>
      <c r="C40" s="112" t="s">
        <v>500</v>
      </c>
      <c r="D40" s="112" t="s">
        <v>13</v>
      </c>
      <c r="E40" s="112"/>
      <c r="F40" s="123">
        <v>140</v>
      </c>
      <c r="G40" s="113">
        <v>4</v>
      </c>
      <c r="H40" s="114"/>
      <c r="I40" s="24"/>
    </row>
    <row r="41" spans="1:9" x14ac:dyDescent="0.25">
      <c r="A41" s="118" t="s">
        <v>501</v>
      </c>
      <c r="B41" s="112" t="s">
        <v>103</v>
      </c>
      <c r="C41" s="112" t="s">
        <v>502</v>
      </c>
      <c r="D41" s="112" t="s">
        <v>13</v>
      </c>
      <c r="E41" s="112"/>
      <c r="F41" s="123">
        <v>141</v>
      </c>
      <c r="G41" s="113">
        <v>2</v>
      </c>
      <c r="H41" s="114" t="s">
        <v>31</v>
      </c>
      <c r="I41" s="24" t="s">
        <v>53</v>
      </c>
    </row>
    <row r="42" spans="1:9" x14ac:dyDescent="0.25">
      <c r="A42" s="118" t="s">
        <v>503</v>
      </c>
      <c r="B42" s="112" t="s">
        <v>103</v>
      </c>
      <c r="C42" s="112" t="s">
        <v>504</v>
      </c>
      <c r="D42" s="112" t="s">
        <v>13</v>
      </c>
      <c r="E42" s="112"/>
      <c r="F42" s="123">
        <v>142</v>
      </c>
      <c r="G42" s="113">
        <v>1</v>
      </c>
      <c r="H42" s="114" t="s">
        <v>18</v>
      </c>
      <c r="I42" s="24" t="s">
        <v>51</v>
      </c>
    </row>
    <row r="43" spans="1:9" ht="15.75" thickBot="1" x14ac:dyDescent="0.3">
      <c r="A43" s="119" t="s">
        <v>505</v>
      </c>
      <c r="B43" s="120" t="s">
        <v>506</v>
      </c>
      <c r="C43" s="120" t="s">
        <v>507</v>
      </c>
      <c r="D43" s="120" t="s">
        <v>13</v>
      </c>
      <c r="E43" s="120"/>
      <c r="F43" s="124">
        <v>143</v>
      </c>
      <c r="G43" s="121">
        <v>5</v>
      </c>
      <c r="H43" s="22"/>
      <c r="I43" s="23"/>
    </row>
    <row r="44" spans="1:9" x14ac:dyDescent="0.25">
      <c r="A44" s="115" t="s">
        <v>508</v>
      </c>
      <c r="B44" s="116" t="s">
        <v>25</v>
      </c>
      <c r="C44" s="116" t="s">
        <v>509</v>
      </c>
      <c r="D44" s="116" t="s">
        <v>107</v>
      </c>
      <c r="E44" s="116"/>
      <c r="F44" s="122">
        <v>144</v>
      </c>
      <c r="G44" s="117">
        <v>4</v>
      </c>
      <c r="H44" s="20"/>
      <c r="I44" s="21"/>
    </row>
    <row r="45" spans="1:9" x14ac:dyDescent="0.25">
      <c r="A45" s="118" t="s">
        <v>510</v>
      </c>
      <c r="B45" s="112" t="s">
        <v>150</v>
      </c>
      <c r="C45" s="112" t="s">
        <v>511</v>
      </c>
      <c r="D45" s="112" t="s">
        <v>107</v>
      </c>
      <c r="E45" s="112"/>
      <c r="F45" s="123">
        <v>145</v>
      </c>
      <c r="G45" s="113">
        <v>2</v>
      </c>
      <c r="H45" s="114" t="s">
        <v>111</v>
      </c>
      <c r="I45" s="24"/>
    </row>
    <row r="46" spans="1:9" x14ac:dyDescent="0.25">
      <c r="A46" s="118" t="s">
        <v>512</v>
      </c>
      <c r="B46" s="112" t="s">
        <v>12</v>
      </c>
      <c r="C46" s="112" t="s">
        <v>513</v>
      </c>
      <c r="D46" s="112" t="s">
        <v>107</v>
      </c>
      <c r="E46" s="112"/>
      <c r="F46" s="123">
        <v>146</v>
      </c>
      <c r="G46" s="113">
        <v>3</v>
      </c>
      <c r="H46" s="114"/>
      <c r="I46" s="24"/>
    </row>
    <row r="47" spans="1:9" x14ac:dyDescent="0.25">
      <c r="A47" s="118" t="s">
        <v>514</v>
      </c>
      <c r="B47" s="112" t="s">
        <v>150</v>
      </c>
      <c r="C47" s="112" t="s">
        <v>515</v>
      </c>
      <c r="D47" s="112" t="s">
        <v>107</v>
      </c>
      <c r="E47" s="112"/>
      <c r="F47" s="123">
        <v>147</v>
      </c>
      <c r="G47" s="113">
        <v>5</v>
      </c>
      <c r="H47" s="114"/>
      <c r="I47" s="24"/>
    </row>
    <row r="48" spans="1:9" x14ac:dyDescent="0.25">
      <c r="A48" s="118" t="s">
        <v>516</v>
      </c>
      <c r="B48" s="112" t="s">
        <v>120</v>
      </c>
      <c r="C48" s="112" t="s">
        <v>517</v>
      </c>
      <c r="D48" s="112" t="s">
        <v>107</v>
      </c>
      <c r="E48" s="112"/>
      <c r="F48" s="123">
        <v>148</v>
      </c>
      <c r="G48" s="113">
        <v>7</v>
      </c>
      <c r="H48" s="114"/>
      <c r="I48" s="24"/>
    </row>
    <row r="49" spans="1:9" x14ac:dyDescent="0.25">
      <c r="A49" s="118" t="s">
        <v>518</v>
      </c>
      <c r="B49" s="112" t="s">
        <v>108</v>
      </c>
      <c r="C49" s="112" t="s">
        <v>519</v>
      </c>
      <c r="D49" s="112" t="s">
        <v>107</v>
      </c>
      <c r="E49" s="112"/>
      <c r="F49" s="123">
        <v>149</v>
      </c>
      <c r="G49" s="113">
        <v>1</v>
      </c>
      <c r="H49" s="114" t="s">
        <v>109</v>
      </c>
      <c r="I49" s="24"/>
    </row>
    <row r="50" spans="1:9" ht="15.75" thickBot="1" x14ac:dyDescent="0.3">
      <c r="A50" s="119" t="s">
        <v>520</v>
      </c>
      <c r="B50" s="120" t="s">
        <v>19</v>
      </c>
      <c r="C50" s="120" t="s">
        <v>521</v>
      </c>
      <c r="D50" s="120" t="s">
        <v>107</v>
      </c>
      <c r="E50" s="120"/>
      <c r="F50" s="124">
        <v>150</v>
      </c>
      <c r="G50" s="121">
        <v>6</v>
      </c>
      <c r="H50" s="22"/>
      <c r="I50" s="23"/>
    </row>
    <row r="51" spans="1:9" x14ac:dyDescent="0.25">
      <c r="A51" s="115" t="s">
        <v>522</v>
      </c>
      <c r="B51" s="116" t="s">
        <v>506</v>
      </c>
      <c r="C51" s="116" t="s">
        <v>523</v>
      </c>
      <c r="D51" s="116" t="s">
        <v>32</v>
      </c>
      <c r="E51" s="116"/>
      <c r="F51" s="122">
        <v>151</v>
      </c>
      <c r="G51" s="117">
        <v>3</v>
      </c>
      <c r="H51" s="20"/>
      <c r="I51" s="21"/>
    </row>
    <row r="52" spans="1:9" x14ac:dyDescent="0.25">
      <c r="A52" s="118" t="s">
        <v>524</v>
      </c>
      <c r="B52" s="112" t="s">
        <v>120</v>
      </c>
      <c r="C52" s="112" t="s">
        <v>525</v>
      </c>
      <c r="D52" s="112" t="s">
        <v>32</v>
      </c>
      <c r="E52" s="112"/>
      <c r="F52" s="123">
        <v>152</v>
      </c>
      <c r="G52" s="113"/>
      <c r="H52" s="114"/>
      <c r="I52" s="24"/>
    </row>
    <row r="53" spans="1:9" x14ac:dyDescent="0.25">
      <c r="A53" s="118" t="s">
        <v>526</v>
      </c>
      <c r="B53" s="112" t="s">
        <v>338</v>
      </c>
      <c r="C53" s="112" t="s">
        <v>527</v>
      </c>
      <c r="D53" s="112" t="s">
        <v>32</v>
      </c>
      <c r="E53" s="112"/>
      <c r="F53" s="123">
        <v>153</v>
      </c>
      <c r="G53" s="113">
        <v>4</v>
      </c>
      <c r="H53" s="114"/>
      <c r="I53" s="24"/>
    </row>
    <row r="54" spans="1:9" x14ac:dyDescent="0.25">
      <c r="A54" s="118" t="s">
        <v>528</v>
      </c>
      <c r="B54" s="112" t="s">
        <v>25</v>
      </c>
      <c r="C54" s="112" t="s">
        <v>529</v>
      </c>
      <c r="D54" s="112" t="s">
        <v>32</v>
      </c>
      <c r="E54" s="112"/>
      <c r="F54" s="123">
        <v>154</v>
      </c>
      <c r="G54" s="113">
        <v>2</v>
      </c>
      <c r="H54" s="114" t="s">
        <v>36</v>
      </c>
      <c r="I54" s="24"/>
    </row>
    <row r="55" spans="1:9" x14ac:dyDescent="0.25">
      <c r="A55" s="118" t="s">
        <v>530</v>
      </c>
      <c r="B55" s="112" t="s">
        <v>19</v>
      </c>
      <c r="C55" s="112" t="s">
        <v>531</v>
      </c>
      <c r="D55" s="112" t="s">
        <v>32</v>
      </c>
      <c r="E55" s="112"/>
      <c r="F55" s="123">
        <v>155</v>
      </c>
      <c r="G55" s="113"/>
      <c r="H55" s="114"/>
      <c r="I55" s="24"/>
    </row>
    <row r="56" spans="1:9" x14ac:dyDescent="0.25">
      <c r="A56" s="118" t="s">
        <v>532</v>
      </c>
      <c r="B56" s="112" t="s">
        <v>153</v>
      </c>
      <c r="C56" s="112" t="s">
        <v>533</v>
      </c>
      <c r="D56" s="112" t="s">
        <v>32</v>
      </c>
      <c r="E56" s="112"/>
      <c r="F56" s="123">
        <v>156</v>
      </c>
      <c r="G56" s="113">
        <v>5</v>
      </c>
      <c r="H56" s="114"/>
      <c r="I56" s="24"/>
    </row>
    <row r="57" spans="1:9" ht="15.75" thickBot="1" x14ac:dyDescent="0.3">
      <c r="A57" s="119" t="s">
        <v>121</v>
      </c>
      <c r="B57" s="120" t="s">
        <v>108</v>
      </c>
      <c r="C57" s="120" t="s">
        <v>122</v>
      </c>
      <c r="D57" s="120" t="s">
        <v>32</v>
      </c>
      <c r="E57" s="120"/>
      <c r="F57" s="124">
        <v>157</v>
      </c>
      <c r="G57" s="121">
        <v>1</v>
      </c>
      <c r="H57" s="22" t="s">
        <v>34</v>
      </c>
      <c r="I57" s="23"/>
    </row>
    <row r="58" spans="1:9" x14ac:dyDescent="0.25">
      <c r="A58" s="118" t="s">
        <v>534</v>
      </c>
      <c r="B58" s="112" t="s">
        <v>103</v>
      </c>
      <c r="C58" s="112" t="s">
        <v>535</v>
      </c>
      <c r="D58" s="112" t="s">
        <v>46</v>
      </c>
      <c r="E58" s="112"/>
      <c r="F58" s="123">
        <v>158</v>
      </c>
      <c r="G58" s="113">
        <v>1</v>
      </c>
      <c r="H58" s="114" t="s">
        <v>50</v>
      </c>
      <c r="I58" s="24"/>
    </row>
    <row r="59" spans="1:9" x14ac:dyDescent="0.25">
      <c r="A59" s="118" t="s">
        <v>536</v>
      </c>
      <c r="B59" s="112" t="s">
        <v>506</v>
      </c>
      <c r="C59" s="112" t="s">
        <v>537</v>
      </c>
      <c r="D59" s="112" t="s">
        <v>46</v>
      </c>
      <c r="E59" s="112"/>
      <c r="F59" s="123">
        <v>159</v>
      </c>
      <c r="G59" s="113">
        <v>6</v>
      </c>
      <c r="H59" s="114"/>
      <c r="I59" s="24"/>
    </row>
    <row r="60" spans="1:9" x14ac:dyDescent="0.25">
      <c r="A60" s="118" t="s">
        <v>538</v>
      </c>
      <c r="B60" s="112" t="s">
        <v>153</v>
      </c>
      <c r="C60" s="112" t="s">
        <v>539</v>
      </c>
      <c r="D60" s="112" t="s">
        <v>46</v>
      </c>
      <c r="E60" s="112"/>
      <c r="F60" s="123">
        <v>160</v>
      </c>
      <c r="G60" s="113">
        <v>5</v>
      </c>
      <c r="H60" s="114"/>
      <c r="I60" s="24"/>
    </row>
    <row r="61" spans="1:9" x14ac:dyDescent="0.25">
      <c r="A61" s="118" t="s">
        <v>124</v>
      </c>
      <c r="B61" s="112" t="s">
        <v>16</v>
      </c>
      <c r="C61" s="112" t="s">
        <v>125</v>
      </c>
      <c r="D61" s="112" t="s">
        <v>46</v>
      </c>
      <c r="E61" s="112"/>
      <c r="F61" s="123">
        <v>161</v>
      </c>
      <c r="G61" s="113">
        <v>2</v>
      </c>
      <c r="H61" s="114" t="s">
        <v>52</v>
      </c>
      <c r="I61" s="24"/>
    </row>
    <row r="62" spans="1:9" x14ac:dyDescent="0.25">
      <c r="A62" s="118" t="s">
        <v>540</v>
      </c>
      <c r="B62" s="112" t="s">
        <v>103</v>
      </c>
      <c r="C62" s="112" t="s">
        <v>541</v>
      </c>
      <c r="D62" s="112" t="s">
        <v>46</v>
      </c>
      <c r="E62" s="112"/>
      <c r="F62" s="123">
        <v>162</v>
      </c>
      <c r="G62" s="113">
        <v>3</v>
      </c>
      <c r="H62" s="114"/>
      <c r="I62" s="24"/>
    </row>
    <row r="63" spans="1:9" ht="15.75" thickBot="1" x14ac:dyDescent="0.3">
      <c r="A63" s="119" t="s">
        <v>126</v>
      </c>
      <c r="B63" s="120" t="s">
        <v>25</v>
      </c>
      <c r="C63" s="120" t="s">
        <v>127</v>
      </c>
      <c r="D63" s="120" t="s">
        <v>46</v>
      </c>
      <c r="E63" s="120"/>
      <c r="F63" s="124">
        <v>163</v>
      </c>
      <c r="G63" s="121">
        <v>4</v>
      </c>
      <c r="H63" s="22"/>
      <c r="I63" s="23"/>
    </row>
    <row r="64" spans="1:9" x14ac:dyDescent="0.25">
      <c r="A64" s="115" t="s">
        <v>128</v>
      </c>
      <c r="B64" s="116" t="s">
        <v>19</v>
      </c>
      <c r="C64" s="116" t="s">
        <v>129</v>
      </c>
      <c r="D64" s="116" t="s">
        <v>54</v>
      </c>
      <c r="E64" s="116"/>
      <c r="F64" s="122">
        <v>164</v>
      </c>
      <c r="G64" s="117"/>
      <c r="H64" s="20"/>
      <c r="I64" s="21"/>
    </row>
    <row r="65" spans="1:9" x14ac:dyDescent="0.25">
      <c r="A65" s="118" t="s">
        <v>542</v>
      </c>
      <c r="B65" s="112" t="s">
        <v>506</v>
      </c>
      <c r="C65" s="112" t="s">
        <v>543</v>
      </c>
      <c r="D65" s="112" t="s">
        <v>54</v>
      </c>
      <c r="E65" s="112"/>
      <c r="F65" s="123">
        <v>165</v>
      </c>
      <c r="G65" s="113"/>
      <c r="H65" s="114"/>
      <c r="I65" s="24"/>
    </row>
    <row r="66" spans="1:9" x14ac:dyDescent="0.25">
      <c r="A66" s="118" t="s">
        <v>130</v>
      </c>
      <c r="B66" s="112" t="s">
        <v>108</v>
      </c>
      <c r="C66" s="112" t="s">
        <v>131</v>
      </c>
      <c r="D66" s="112" t="s">
        <v>54</v>
      </c>
      <c r="E66" s="112"/>
      <c r="F66" s="123">
        <v>166</v>
      </c>
      <c r="G66" s="113">
        <v>7</v>
      </c>
      <c r="H66" s="114"/>
      <c r="I66" s="24"/>
    </row>
    <row r="67" spans="1:9" x14ac:dyDescent="0.25">
      <c r="A67" s="118" t="s">
        <v>132</v>
      </c>
      <c r="B67" s="112" t="s">
        <v>120</v>
      </c>
      <c r="C67" s="112" t="s">
        <v>133</v>
      </c>
      <c r="D67" s="112" t="s">
        <v>54</v>
      </c>
      <c r="E67" s="112"/>
      <c r="F67" s="123">
        <v>167</v>
      </c>
      <c r="G67" s="113">
        <v>2</v>
      </c>
      <c r="H67" s="114" t="s">
        <v>57</v>
      </c>
      <c r="I67" s="24"/>
    </row>
    <row r="68" spans="1:9" x14ac:dyDescent="0.25">
      <c r="A68" s="118" t="s">
        <v>544</v>
      </c>
      <c r="B68" s="112" t="s">
        <v>103</v>
      </c>
      <c r="C68" s="112" t="s">
        <v>545</v>
      </c>
      <c r="D68" s="112" t="s">
        <v>54</v>
      </c>
      <c r="E68" s="112"/>
      <c r="F68" s="123">
        <v>168</v>
      </c>
      <c r="G68" s="113">
        <v>6</v>
      </c>
      <c r="H68" s="114"/>
      <c r="I68" s="24"/>
    </row>
    <row r="69" spans="1:9" x14ac:dyDescent="0.25">
      <c r="A69" s="118" t="s">
        <v>134</v>
      </c>
      <c r="B69" s="112" t="s">
        <v>110</v>
      </c>
      <c r="C69" s="112" t="s">
        <v>135</v>
      </c>
      <c r="D69" s="112" t="s">
        <v>54</v>
      </c>
      <c r="E69" s="112"/>
      <c r="F69" s="123">
        <v>169</v>
      </c>
      <c r="G69" s="113">
        <v>3</v>
      </c>
      <c r="H69" s="114"/>
      <c r="I69" s="24"/>
    </row>
    <row r="70" spans="1:9" x14ac:dyDescent="0.25">
      <c r="A70" s="118" t="s">
        <v>136</v>
      </c>
      <c r="B70" s="112" t="s">
        <v>103</v>
      </c>
      <c r="C70" s="112" t="s">
        <v>137</v>
      </c>
      <c r="D70" s="112" t="s">
        <v>54</v>
      </c>
      <c r="E70" s="112"/>
      <c r="F70" s="123">
        <v>170</v>
      </c>
      <c r="G70" s="113">
        <v>5</v>
      </c>
      <c r="H70" s="114"/>
      <c r="I70" s="24"/>
    </row>
    <row r="71" spans="1:9" x14ac:dyDescent="0.25">
      <c r="A71" s="118" t="s">
        <v>546</v>
      </c>
      <c r="B71" s="112" t="s">
        <v>110</v>
      </c>
      <c r="C71" s="112" t="s">
        <v>547</v>
      </c>
      <c r="D71" s="112" t="s">
        <v>54</v>
      </c>
      <c r="E71" s="112"/>
      <c r="F71" s="123">
        <v>171</v>
      </c>
      <c r="G71" s="113">
        <v>4</v>
      </c>
      <c r="H71" s="114"/>
      <c r="I71" s="24"/>
    </row>
    <row r="72" spans="1:9" x14ac:dyDescent="0.25">
      <c r="A72" s="118" t="s">
        <v>548</v>
      </c>
      <c r="B72" s="112" t="s">
        <v>19</v>
      </c>
      <c r="C72" s="112" t="s">
        <v>549</v>
      </c>
      <c r="D72" s="112" t="s">
        <v>54</v>
      </c>
      <c r="E72" s="112"/>
      <c r="F72" s="123">
        <v>172</v>
      </c>
      <c r="G72" s="113">
        <v>9</v>
      </c>
      <c r="H72" s="114"/>
      <c r="I72" s="24"/>
    </row>
    <row r="73" spans="1:9" x14ac:dyDescent="0.25">
      <c r="A73" s="118" t="s">
        <v>550</v>
      </c>
      <c r="B73" s="112" t="s">
        <v>110</v>
      </c>
      <c r="C73" s="112" t="s">
        <v>551</v>
      </c>
      <c r="D73" s="112" t="s">
        <v>54</v>
      </c>
      <c r="E73" s="112"/>
      <c r="F73" s="123">
        <v>173</v>
      </c>
      <c r="G73" s="113"/>
      <c r="H73" s="114"/>
      <c r="I73" s="24"/>
    </row>
    <row r="74" spans="1:9" x14ac:dyDescent="0.25">
      <c r="A74" s="118" t="s">
        <v>139</v>
      </c>
      <c r="B74" s="112" t="s">
        <v>108</v>
      </c>
      <c r="C74" s="112" t="s">
        <v>140</v>
      </c>
      <c r="D74" s="112" t="s">
        <v>54</v>
      </c>
      <c r="E74" s="112"/>
      <c r="F74" s="123">
        <v>174</v>
      </c>
      <c r="G74" s="113">
        <v>1</v>
      </c>
      <c r="H74" s="114" t="s">
        <v>58</v>
      </c>
      <c r="I74" s="24" t="s">
        <v>706</v>
      </c>
    </row>
    <row r="75" spans="1:9" ht="15.75" thickBot="1" x14ac:dyDescent="0.3">
      <c r="A75" s="119" t="s">
        <v>552</v>
      </c>
      <c r="B75" s="120" t="s">
        <v>19</v>
      </c>
      <c r="C75" s="120" t="s">
        <v>553</v>
      </c>
      <c r="D75" s="120" t="s">
        <v>54</v>
      </c>
      <c r="E75" s="120"/>
      <c r="F75" s="124">
        <v>175</v>
      </c>
      <c r="G75" s="121">
        <v>8</v>
      </c>
      <c r="H75" s="22"/>
      <c r="I75" s="23"/>
    </row>
    <row r="76" spans="1:9" x14ac:dyDescent="0.25">
      <c r="A76" s="115" t="s">
        <v>554</v>
      </c>
      <c r="B76" s="116" t="s">
        <v>338</v>
      </c>
      <c r="C76" s="116" t="s">
        <v>555</v>
      </c>
      <c r="D76" s="116" t="s">
        <v>114</v>
      </c>
      <c r="E76" s="116"/>
      <c r="F76" s="122">
        <v>176</v>
      </c>
      <c r="G76" s="117">
        <v>3</v>
      </c>
      <c r="H76" s="20"/>
      <c r="I76" s="21"/>
    </row>
    <row r="77" spans="1:9" x14ac:dyDescent="0.25">
      <c r="A77" s="118" t="s">
        <v>556</v>
      </c>
      <c r="B77" s="112" t="s">
        <v>25</v>
      </c>
      <c r="C77" s="112" t="s">
        <v>557</v>
      </c>
      <c r="D77" s="112" t="s">
        <v>114</v>
      </c>
      <c r="E77" s="112"/>
      <c r="F77" s="123">
        <v>177</v>
      </c>
      <c r="G77" s="113"/>
      <c r="H77" s="114"/>
      <c r="I77" s="24"/>
    </row>
    <row r="78" spans="1:9" x14ac:dyDescent="0.25">
      <c r="A78" s="118" t="s">
        <v>558</v>
      </c>
      <c r="B78" s="112" t="s">
        <v>138</v>
      </c>
      <c r="C78" s="112" t="s">
        <v>559</v>
      </c>
      <c r="D78" s="112" t="s">
        <v>114</v>
      </c>
      <c r="E78" s="112"/>
      <c r="F78" s="123">
        <v>178</v>
      </c>
      <c r="G78" s="113">
        <v>2</v>
      </c>
      <c r="H78" s="114" t="s">
        <v>116</v>
      </c>
      <c r="I78" s="24"/>
    </row>
    <row r="79" spans="1:9" ht="15.75" thickBot="1" x14ac:dyDescent="0.3">
      <c r="A79" s="119" t="s">
        <v>141</v>
      </c>
      <c r="B79" s="120" t="s">
        <v>108</v>
      </c>
      <c r="C79" s="120" t="s">
        <v>142</v>
      </c>
      <c r="D79" s="120" t="s">
        <v>114</v>
      </c>
      <c r="E79" s="120"/>
      <c r="F79" s="124">
        <v>179</v>
      </c>
      <c r="G79" s="121">
        <v>1</v>
      </c>
      <c r="H79" s="22" t="s">
        <v>115</v>
      </c>
      <c r="I79" s="23" t="s">
        <v>704</v>
      </c>
    </row>
    <row r="80" spans="1:9" ht="15.75" thickBot="1" x14ac:dyDescent="0.3">
      <c r="A80" s="127" t="s">
        <v>560</v>
      </c>
      <c r="B80" s="128" t="s">
        <v>25</v>
      </c>
      <c r="C80" s="128" t="s">
        <v>561</v>
      </c>
      <c r="D80" s="128" t="s">
        <v>117</v>
      </c>
      <c r="E80" s="128"/>
      <c r="F80" s="129">
        <v>180</v>
      </c>
      <c r="G80" s="130">
        <v>1</v>
      </c>
      <c r="H80" s="18" t="s">
        <v>118</v>
      </c>
      <c r="I80" s="19"/>
    </row>
    <row r="81" spans="1:9" x14ac:dyDescent="0.25">
      <c r="A81" s="115" t="s">
        <v>562</v>
      </c>
      <c r="B81" s="116" t="s">
        <v>120</v>
      </c>
      <c r="C81" s="116" t="s">
        <v>563</v>
      </c>
      <c r="D81" s="116" t="s">
        <v>63</v>
      </c>
      <c r="E81" s="116"/>
      <c r="F81" s="122">
        <v>181</v>
      </c>
      <c r="G81" s="117">
        <v>1</v>
      </c>
      <c r="H81" s="20" t="s">
        <v>70</v>
      </c>
      <c r="I81" s="21"/>
    </row>
    <row r="82" spans="1:9" ht="15.75" thickBot="1" x14ac:dyDescent="0.3">
      <c r="A82" s="119" t="s">
        <v>564</v>
      </c>
      <c r="B82" s="120" t="s">
        <v>120</v>
      </c>
      <c r="C82" s="120" t="s">
        <v>565</v>
      </c>
      <c r="D82" s="120" t="s">
        <v>63</v>
      </c>
      <c r="E82" s="120"/>
      <c r="F82" s="124">
        <v>182</v>
      </c>
      <c r="G82" s="121">
        <v>2</v>
      </c>
      <c r="H82" s="22" t="s">
        <v>65</v>
      </c>
      <c r="I82" s="23"/>
    </row>
    <row r="83" spans="1:9" x14ac:dyDescent="0.25">
      <c r="A83" s="118" t="s">
        <v>566</v>
      </c>
      <c r="B83" s="112" t="s">
        <v>108</v>
      </c>
      <c r="C83" s="112" t="s">
        <v>567</v>
      </c>
      <c r="D83" s="112" t="s">
        <v>167</v>
      </c>
      <c r="E83" s="112"/>
      <c r="F83" s="123">
        <v>183</v>
      </c>
      <c r="G83" s="113">
        <v>1</v>
      </c>
      <c r="H83" s="114" t="s">
        <v>168</v>
      </c>
      <c r="I83" s="24"/>
    </row>
    <row r="84" spans="1:9" ht="15.75" thickBot="1" x14ac:dyDescent="0.3">
      <c r="A84" s="119" t="s">
        <v>243</v>
      </c>
      <c r="B84" s="120" t="s">
        <v>110</v>
      </c>
      <c r="C84" s="120" t="s">
        <v>568</v>
      </c>
      <c r="D84" s="120" t="s">
        <v>167</v>
      </c>
      <c r="E84" s="120"/>
      <c r="F84" s="124">
        <v>184</v>
      </c>
      <c r="G84" s="121">
        <v>2</v>
      </c>
      <c r="H84" s="125" t="s">
        <v>705</v>
      </c>
      <c r="I84" s="126"/>
    </row>
    <row r="86" spans="1:9" ht="23.25" thickBot="1" x14ac:dyDescent="0.35">
      <c r="A86" s="5" t="s">
        <v>146</v>
      </c>
      <c r="B86" s="5"/>
      <c r="C86" s="6"/>
      <c r="D86" s="6"/>
      <c r="E86" s="6"/>
      <c r="F86" s="7" t="s">
        <v>2</v>
      </c>
      <c r="G86" s="8"/>
      <c r="H86" s="8"/>
      <c r="I86" s="6"/>
    </row>
    <row r="87" spans="1:9" ht="15.75" thickBot="1" x14ac:dyDescent="0.3">
      <c r="A87" s="9"/>
      <c r="B87" s="9"/>
      <c r="C87" s="9"/>
      <c r="D87" s="9"/>
      <c r="E87" s="10"/>
      <c r="F87" s="10"/>
      <c r="G87" s="139" t="s">
        <v>3</v>
      </c>
      <c r="H87" s="140"/>
      <c r="I87" s="141"/>
    </row>
    <row r="88" spans="1:9" ht="15.75" thickBot="1" x14ac:dyDescent="0.3">
      <c r="A88" s="3" t="s">
        <v>4</v>
      </c>
      <c r="B88" s="3" t="s">
        <v>5</v>
      </c>
      <c r="C88" s="3" t="s">
        <v>6</v>
      </c>
      <c r="D88" s="3" t="s">
        <v>7</v>
      </c>
      <c r="E88" s="3" t="s">
        <v>8</v>
      </c>
      <c r="F88" s="4" t="s">
        <v>9</v>
      </c>
      <c r="G88" s="4" t="s">
        <v>10</v>
      </c>
      <c r="H88" s="3" t="s">
        <v>7</v>
      </c>
      <c r="I88" s="3" t="s">
        <v>11</v>
      </c>
    </row>
    <row r="89" spans="1:9" x14ac:dyDescent="0.25">
      <c r="A89" s="115" t="s">
        <v>569</v>
      </c>
      <c r="B89" s="116" t="s">
        <v>25</v>
      </c>
      <c r="C89" s="116" t="s">
        <v>570</v>
      </c>
      <c r="D89" s="116" t="s">
        <v>105</v>
      </c>
      <c r="E89" s="116"/>
      <c r="F89" s="122">
        <v>185</v>
      </c>
      <c r="G89" s="117">
        <v>3</v>
      </c>
      <c r="H89" s="20"/>
      <c r="I89" s="21"/>
    </row>
    <row r="90" spans="1:9" x14ac:dyDescent="0.25">
      <c r="A90" s="118" t="s">
        <v>571</v>
      </c>
      <c r="B90" s="112" t="s">
        <v>25</v>
      </c>
      <c r="C90" s="112" t="s">
        <v>572</v>
      </c>
      <c r="D90" s="112" t="s">
        <v>105</v>
      </c>
      <c r="E90" s="112"/>
      <c r="F90" s="123">
        <v>186</v>
      </c>
      <c r="G90" s="113">
        <v>4</v>
      </c>
      <c r="H90" s="114"/>
      <c r="I90" s="24"/>
    </row>
    <row r="91" spans="1:9" x14ac:dyDescent="0.25">
      <c r="A91" s="118" t="s">
        <v>573</v>
      </c>
      <c r="B91" s="112" t="s">
        <v>138</v>
      </c>
      <c r="C91" s="112" t="s">
        <v>574</v>
      </c>
      <c r="D91" s="112" t="s">
        <v>105</v>
      </c>
      <c r="E91" s="112"/>
      <c r="F91" s="123">
        <v>187</v>
      </c>
      <c r="G91" s="113">
        <v>2</v>
      </c>
      <c r="H91" s="114" t="s">
        <v>123</v>
      </c>
      <c r="I91" s="24"/>
    </row>
    <row r="92" spans="1:9" x14ac:dyDescent="0.25">
      <c r="A92" s="118" t="s">
        <v>575</v>
      </c>
      <c r="B92" s="112" t="s">
        <v>276</v>
      </c>
      <c r="C92" s="112" t="s">
        <v>576</v>
      </c>
      <c r="D92" s="112" t="s">
        <v>105</v>
      </c>
      <c r="E92" s="112"/>
      <c r="F92" s="123">
        <v>188</v>
      </c>
      <c r="G92" s="113">
        <v>8</v>
      </c>
      <c r="H92" s="114"/>
      <c r="I92" s="24"/>
    </row>
    <row r="93" spans="1:9" x14ac:dyDescent="0.25">
      <c r="A93" s="118" t="s">
        <v>577</v>
      </c>
      <c r="B93" s="112" t="s">
        <v>16</v>
      </c>
      <c r="C93" s="112" t="s">
        <v>578</v>
      </c>
      <c r="D93" s="112" t="s">
        <v>105</v>
      </c>
      <c r="E93" s="112"/>
      <c r="F93" s="123">
        <v>189</v>
      </c>
      <c r="G93" s="113">
        <v>1</v>
      </c>
      <c r="H93" s="114" t="s">
        <v>106</v>
      </c>
      <c r="I93" s="24"/>
    </row>
    <row r="94" spans="1:9" x14ac:dyDescent="0.25">
      <c r="A94" s="118" t="s">
        <v>579</v>
      </c>
      <c r="B94" s="112" t="s">
        <v>16</v>
      </c>
      <c r="C94" s="112" t="s">
        <v>580</v>
      </c>
      <c r="D94" s="112" t="s">
        <v>105</v>
      </c>
      <c r="E94" s="112"/>
      <c r="F94" s="123">
        <v>190</v>
      </c>
      <c r="G94" s="113">
        <v>9</v>
      </c>
      <c r="H94" s="114"/>
      <c r="I94" s="24"/>
    </row>
    <row r="95" spans="1:9" x14ac:dyDescent="0.25">
      <c r="A95" s="118" t="s">
        <v>581</v>
      </c>
      <c r="B95" s="112" t="s">
        <v>108</v>
      </c>
      <c r="C95" s="112" t="s">
        <v>582</v>
      </c>
      <c r="D95" s="112" t="s">
        <v>105</v>
      </c>
      <c r="E95" s="112"/>
      <c r="F95" s="123">
        <v>191</v>
      </c>
      <c r="G95" s="113">
        <v>5</v>
      </c>
      <c r="H95" s="114"/>
      <c r="I95" s="24"/>
    </row>
    <row r="96" spans="1:9" x14ac:dyDescent="0.25">
      <c r="A96" s="118" t="s">
        <v>583</v>
      </c>
      <c r="B96" s="112" t="s">
        <v>338</v>
      </c>
      <c r="C96" s="112" t="s">
        <v>584</v>
      </c>
      <c r="D96" s="112" t="s">
        <v>105</v>
      </c>
      <c r="E96" s="112"/>
      <c r="F96" s="123">
        <v>192</v>
      </c>
      <c r="G96" s="113"/>
      <c r="H96" s="114"/>
      <c r="I96" s="24"/>
    </row>
    <row r="97" spans="1:9" x14ac:dyDescent="0.25">
      <c r="A97" s="118" t="s">
        <v>585</v>
      </c>
      <c r="B97" s="112" t="s">
        <v>338</v>
      </c>
      <c r="C97" s="112" t="s">
        <v>586</v>
      </c>
      <c r="D97" s="112" t="s">
        <v>105</v>
      </c>
      <c r="E97" s="112"/>
      <c r="F97" s="123">
        <v>193</v>
      </c>
      <c r="G97" s="113">
        <v>6</v>
      </c>
      <c r="H97" s="114"/>
      <c r="I97" s="24"/>
    </row>
    <row r="98" spans="1:9" ht="15.75" thickBot="1" x14ac:dyDescent="0.3">
      <c r="A98" s="119" t="s">
        <v>587</v>
      </c>
      <c r="B98" s="120" t="s">
        <v>110</v>
      </c>
      <c r="C98" s="120" t="s">
        <v>588</v>
      </c>
      <c r="D98" s="120" t="s">
        <v>105</v>
      </c>
      <c r="E98" s="120"/>
      <c r="F98" s="124">
        <v>194</v>
      </c>
      <c r="G98" s="121">
        <v>7</v>
      </c>
      <c r="H98" s="22"/>
      <c r="I98" s="23"/>
    </row>
    <row r="99" spans="1:9" x14ac:dyDescent="0.25">
      <c r="A99" s="115" t="s">
        <v>589</v>
      </c>
      <c r="B99" s="116" t="s">
        <v>338</v>
      </c>
      <c r="C99" s="116" t="s">
        <v>590</v>
      </c>
      <c r="D99" s="116" t="s">
        <v>13</v>
      </c>
      <c r="E99" s="116"/>
      <c r="F99" s="122">
        <v>195</v>
      </c>
      <c r="G99" s="117">
        <v>2</v>
      </c>
      <c r="H99" s="20" t="s">
        <v>31</v>
      </c>
      <c r="I99" s="21"/>
    </row>
    <row r="100" spans="1:9" x14ac:dyDescent="0.25">
      <c r="A100" s="118" t="s">
        <v>591</v>
      </c>
      <c r="B100" s="112" t="s">
        <v>338</v>
      </c>
      <c r="C100" s="112" t="s">
        <v>592</v>
      </c>
      <c r="D100" s="112" t="s">
        <v>13</v>
      </c>
      <c r="E100" s="112"/>
      <c r="F100" s="123">
        <v>196</v>
      </c>
      <c r="G100" s="113">
        <v>4</v>
      </c>
      <c r="H100" s="114"/>
      <c r="I100" s="24"/>
    </row>
    <row r="101" spans="1:9" x14ac:dyDescent="0.25">
      <c r="A101" s="118" t="s">
        <v>593</v>
      </c>
      <c r="B101" s="112" t="s">
        <v>12</v>
      </c>
      <c r="C101" s="112" t="s">
        <v>594</v>
      </c>
      <c r="D101" s="112" t="s">
        <v>13</v>
      </c>
      <c r="E101" s="112"/>
      <c r="F101" s="123">
        <v>197</v>
      </c>
      <c r="G101" s="113">
        <v>3</v>
      </c>
      <c r="H101" s="114"/>
      <c r="I101" s="24"/>
    </row>
    <row r="102" spans="1:9" x14ac:dyDescent="0.25">
      <c r="A102" s="118" t="s">
        <v>595</v>
      </c>
      <c r="B102" s="112" t="s">
        <v>12</v>
      </c>
      <c r="C102" s="112" t="s">
        <v>596</v>
      </c>
      <c r="D102" s="112" t="s">
        <v>13</v>
      </c>
      <c r="E102" s="112"/>
      <c r="F102" s="123">
        <v>198</v>
      </c>
      <c r="G102" s="113">
        <v>6</v>
      </c>
      <c r="H102" s="114"/>
      <c r="I102" s="24"/>
    </row>
    <row r="103" spans="1:9" x14ac:dyDescent="0.25">
      <c r="A103" s="118" t="s">
        <v>597</v>
      </c>
      <c r="B103" s="112" t="s">
        <v>506</v>
      </c>
      <c r="C103" s="112" t="s">
        <v>598</v>
      </c>
      <c r="D103" s="112" t="s">
        <v>13</v>
      </c>
      <c r="E103" s="112"/>
      <c r="F103" s="123">
        <v>199</v>
      </c>
      <c r="G103" s="113">
        <v>5</v>
      </c>
      <c r="H103" s="114"/>
      <c r="I103" s="24"/>
    </row>
    <row r="104" spans="1:9" x14ac:dyDescent="0.25">
      <c r="A104" s="118" t="s">
        <v>599</v>
      </c>
      <c r="B104" s="112" t="s">
        <v>506</v>
      </c>
      <c r="C104" s="112" t="s">
        <v>600</v>
      </c>
      <c r="D104" s="112" t="s">
        <v>13</v>
      </c>
      <c r="E104" s="112"/>
      <c r="F104" s="123">
        <v>200</v>
      </c>
      <c r="G104" s="113">
        <v>7</v>
      </c>
      <c r="H104" s="114"/>
      <c r="I104" s="24"/>
    </row>
    <row r="105" spans="1:9" ht="15.75" thickBot="1" x14ac:dyDescent="0.3">
      <c r="A105" s="119" t="s">
        <v>601</v>
      </c>
      <c r="B105" s="120" t="s">
        <v>103</v>
      </c>
      <c r="C105" s="120" t="s">
        <v>602</v>
      </c>
      <c r="D105" s="120" t="s">
        <v>13</v>
      </c>
      <c r="E105" s="120"/>
      <c r="F105" s="124">
        <v>201</v>
      </c>
      <c r="G105" s="121">
        <v>1</v>
      </c>
      <c r="H105" s="22" t="s">
        <v>18</v>
      </c>
      <c r="I105" s="23" t="s">
        <v>53</v>
      </c>
    </row>
    <row r="106" spans="1:9" x14ac:dyDescent="0.25">
      <c r="A106" s="115" t="s">
        <v>603</v>
      </c>
      <c r="B106" s="116" t="s">
        <v>25</v>
      </c>
      <c r="C106" s="116" t="s">
        <v>604</v>
      </c>
      <c r="D106" s="116" t="s">
        <v>107</v>
      </c>
      <c r="E106" s="116"/>
      <c r="F106" s="122">
        <v>202</v>
      </c>
      <c r="G106" s="117">
        <v>4</v>
      </c>
      <c r="H106" s="20"/>
      <c r="I106" s="21"/>
    </row>
    <row r="107" spans="1:9" x14ac:dyDescent="0.25">
      <c r="A107" s="118" t="s">
        <v>605</v>
      </c>
      <c r="B107" s="112" t="s">
        <v>103</v>
      </c>
      <c r="C107" s="112" t="s">
        <v>606</v>
      </c>
      <c r="D107" s="112" t="s">
        <v>107</v>
      </c>
      <c r="E107" s="112"/>
      <c r="F107" s="123">
        <v>203</v>
      </c>
      <c r="G107" s="113">
        <v>2</v>
      </c>
      <c r="H107" s="114" t="s">
        <v>111</v>
      </c>
      <c r="I107" s="24"/>
    </row>
    <row r="108" spans="1:9" x14ac:dyDescent="0.25">
      <c r="A108" s="118" t="s">
        <v>607</v>
      </c>
      <c r="B108" s="112" t="s">
        <v>25</v>
      </c>
      <c r="C108" s="112" t="s">
        <v>608</v>
      </c>
      <c r="D108" s="112" t="s">
        <v>107</v>
      </c>
      <c r="E108" s="112"/>
      <c r="F108" s="123">
        <v>204</v>
      </c>
      <c r="G108" s="113">
        <v>3</v>
      </c>
      <c r="H108" s="114"/>
      <c r="I108" s="24"/>
    </row>
    <row r="109" spans="1:9" x14ac:dyDescent="0.25">
      <c r="A109" s="118" t="s">
        <v>609</v>
      </c>
      <c r="B109" s="112" t="s">
        <v>25</v>
      </c>
      <c r="C109" s="112" t="s">
        <v>610</v>
      </c>
      <c r="D109" s="112" t="s">
        <v>107</v>
      </c>
      <c r="E109" s="112"/>
      <c r="F109" s="123">
        <v>205</v>
      </c>
      <c r="G109" s="113">
        <v>7</v>
      </c>
      <c r="H109" s="114"/>
      <c r="I109" s="24"/>
    </row>
    <row r="110" spans="1:9" x14ac:dyDescent="0.25">
      <c r="A110" s="118" t="s">
        <v>611</v>
      </c>
      <c r="B110" s="112" t="s">
        <v>153</v>
      </c>
      <c r="C110" s="112" t="s">
        <v>612</v>
      </c>
      <c r="D110" s="112" t="s">
        <v>107</v>
      </c>
      <c r="E110" s="112"/>
      <c r="F110" s="123">
        <v>206</v>
      </c>
      <c r="G110" s="113">
        <v>6</v>
      </c>
      <c r="H110" s="114"/>
      <c r="I110" s="24"/>
    </row>
    <row r="111" spans="1:9" x14ac:dyDescent="0.25">
      <c r="A111" s="118" t="s">
        <v>613</v>
      </c>
      <c r="B111" s="112" t="s">
        <v>108</v>
      </c>
      <c r="C111" s="112" t="s">
        <v>614</v>
      </c>
      <c r="D111" s="112" t="s">
        <v>107</v>
      </c>
      <c r="E111" s="112"/>
      <c r="F111" s="123">
        <v>207</v>
      </c>
      <c r="G111" s="113">
        <v>1</v>
      </c>
      <c r="H111" s="114" t="s">
        <v>109</v>
      </c>
      <c r="I111" s="24" t="s">
        <v>51</v>
      </c>
    </row>
    <row r="112" spans="1:9" x14ac:dyDescent="0.25">
      <c r="A112" s="118" t="s">
        <v>615</v>
      </c>
      <c r="B112" s="112" t="s">
        <v>120</v>
      </c>
      <c r="C112" s="112" t="s">
        <v>616</v>
      </c>
      <c r="D112" s="112" t="s">
        <v>107</v>
      </c>
      <c r="E112" s="112"/>
      <c r="F112" s="123">
        <v>208</v>
      </c>
      <c r="G112" s="113">
        <v>8</v>
      </c>
      <c r="H112" s="114"/>
      <c r="I112" s="24"/>
    </row>
    <row r="113" spans="1:9" x14ac:dyDescent="0.25">
      <c r="A113" s="118" t="s">
        <v>617</v>
      </c>
      <c r="B113" s="112" t="s">
        <v>380</v>
      </c>
      <c r="C113" s="112" t="s">
        <v>618</v>
      </c>
      <c r="D113" s="112" t="s">
        <v>107</v>
      </c>
      <c r="E113" s="112"/>
      <c r="F113" s="123">
        <v>209</v>
      </c>
      <c r="G113" s="113">
        <v>5</v>
      </c>
      <c r="H113" s="114"/>
      <c r="I113" s="24"/>
    </row>
    <row r="114" spans="1:9" ht="15.75" thickBot="1" x14ac:dyDescent="0.3">
      <c r="A114" s="119" t="s">
        <v>619</v>
      </c>
      <c r="B114" s="120" t="s">
        <v>153</v>
      </c>
      <c r="C114" s="120" t="s">
        <v>620</v>
      </c>
      <c r="D114" s="120" t="s">
        <v>107</v>
      </c>
      <c r="E114" s="120"/>
      <c r="F114" s="124">
        <v>210</v>
      </c>
      <c r="G114" s="121">
        <v>9</v>
      </c>
      <c r="H114" s="22"/>
      <c r="I114" s="23"/>
    </row>
    <row r="115" spans="1:9" x14ac:dyDescent="0.25">
      <c r="A115" s="115" t="s">
        <v>621</v>
      </c>
      <c r="B115" s="116" t="s">
        <v>12</v>
      </c>
      <c r="C115" s="116" t="s">
        <v>622</v>
      </c>
      <c r="D115" s="116" t="s">
        <v>32</v>
      </c>
      <c r="E115" s="116"/>
      <c r="F115" s="122">
        <v>211</v>
      </c>
      <c r="G115" s="117">
        <v>5</v>
      </c>
      <c r="H115" s="20"/>
      <c r="I115" s="21"/>
    </row>
    <row r="116" spans="1:9" x14ac:dyDescent="0.25">
      <c r="A116" s="118" t="s">
        <v>623</v>
      </c>
      <c r="B116" s="112" t="s">
        <v>120</v>
      </c>
      <c r="C116" s="112" t="s">
        <v>624</v>
      </c>
      <c r="D116" s="112" t="s">
        <v>32</v>
      </c>
      <c r="E116" s="112"/>
      <c r="F116" s="123">
        <v>212</v>
      </c>
      <c r="G116" s="113">
        <v>4</v>
      </c>
      <c r="H116" s="114"/>
      <c r="I116" s="24"/>
    </row>
    <row r="117" spans="1:9" x14ac:dyDescent="0.25">
      <c r="A117" s="118" t="s">
        <v>625</v>
      </c>
      <c r="B117" s="112" t="s">
        <v>25</v>
      </c>
      <c r="C117" s="112" t="s">
        <v>626</v>
      </c>
      <c r="D117" s="112" t="s">
        <v>32</v>
      </c>
      <c r="E117" s="112"/>
      <c r="F117" s="123">
        <v>213</v>
      </c>
      <c r="G117" s="113">
        <v>3</v>
      </c>
      <c r="H117" s="114"/>
      <c r="I117" s="24"/>
    </row>
    <row r="118" spans="1:9" x14ac:dyDescent="0.25">
      <c r="A118" s="118" t="s">
        <v>627</v>
      </c>
      <c r="B118" s="112" t="s">
        <v>108</v>
      </c>
      <c r="C118" s="112" t="s">
        <v>628</v>
      </c>
      <c r="D118" s="112" t="s">
        <v>32</v>
      </c>
      <c r="E118" s="112"/>
      <c r="F118" s="123">
        <v>214</v>
      </c>
      <c r="G118" s="113">
        <v>2</v>
      </c>
      <c r="H118" s="114" t="s">
        <v>36</v>
      </c>
      <c r="I118" s="24"/>
    </row>
    <row r="119" spans="1:9" ht="15.75" thickBot="1" x14ac:dyDescent="0.3">
      <c r="A119" s="119" t="s">
        <v>147</v>
      </c>
      <c r="B119" s="120" t="s">
        <v>108</v>
      </c>
      <c r="C119" s="120" t="s">
        <v>148</v>
      </c>
      <c r="D119" s="120" t="s">
        <v>32</v>
      </c>
      <c r="E119" s="120"/>
      <c r="F119" s="124">
        <v>215</v>
      </c>
      <c r="G119" s="121">
        <v>1</v>
      </c>
      <c r="H119" s="22" t="s">
        <v>34</v>
      </c>
      <c r="I119" s="23"/>
    </row>
    <row r="120" spans="1:9" x14ac:dyDescent="0.25">
      <c r="A120" s="115" t="s">
        <v>149</v>
      </c>
      <c r="B120" s="116" t="s">
        <v>338</v>
      </c>
      <c r="C120" s="116" t="s">
        <v>151</v>
      </c>
      <c r="D120" s="116" t="s">
        <v>46</v>
      </c>
      <c r="E120" s="116"/>
      <c r="F120" s="122">
        <v>216</v>
      </c>
      <c r="G120" s="117">
        <v>1</v>
      </c>
      <c r="H120" s="20" t="s">
        <v>50</v>
      </c>
      <c r="I120" s="21"/>
    </row>
    <row r="121" spans="1:9" ht="15.75" thickBot="1" x14ac:dyDescent="0.3">
      <c r="A121" s="119" t="s">
        <v>152</v>
      </c>
      <c r="B121" s="120" t="s">
        <v>12</v>
      </c>
      <c r="C121" s="120" t="s">
        <v>629</v>
      </c>
      <c r="D121" s="120" t="s">
        <v>46</v>
      </c>
      <c r="E121" s="120"/>
      <c r="F121" s="124">
        <v>217</v>
      </c>
      <c r="G121" s="121">
        <v>2</v>
      </c>
      <c r="H121" s="22" t="s">
        <v>52</v>
      </c>
      <c r="I121" s="23"/>
    </row>
    <row r="122" spans="1:9" x14ac:dyDescent="0.25">
      <c r="A122" s="115" t="s">
        <v>630</v>
      </c>
      <c r="B122" s="116" t="s">
        <v>103</v>
      </c>
      <c r="C122" s="116" t="s">
        <v>631</v>
      </c>
      <c r="D122" s="116" t="s">
        <v>54</v>
      </c>
      <c r="E122" s="116"/>
      <c r="F122" s="122">
        <v>218</v>
      </c>
      <c r="G122" s="117">
        <v>4</v>
      </c>
      <c r="H122" s="20"/>
      <c r="I122" s="21"/>
    </row>
    <row r="123" spans="1:9" x14ac:dyDescent="0.25">
      <c r="A123" s="118" t="s">
        <v>632</v>
      </c>
      <c r="B123" s="112" t="s">
        <v>110</v>
      </c>
      <c r="C123" s="112" t="s">
        <v>633</v>
      </c>
      <c r="D123" s="112" t="s">
        <v>54</v>
      </c>
      <c r="E123" s="112"/>
      <c r="F123" s="123">
        <v>219</v>
      </c>
      <c r="G123" s="113"/>
      <c r="H123" s="114"/>
      <c r="I123" s="24"/>
    </row>
    <row r="124" spans="1:9" x14ac:dyDescent="0.25">
      <c r="A124" s="118" t="s">
        <v>233</v>
      </c>
      <c r="B124" s="112" t="s">
        <v>153</v>
      </c>
      <c r="C124" s="112" t="s">
        <v>634</v>
      </c>
      <c r="D124" s="112" t="s">
        <v>54</v>
      </c>
      <c r="E124" s="112"/>
      <c r="F124" s="123">
        <v>220</v>
      </c>
      <c r="G124" s="113">
        <v>3</v>
      </c>
      <c r="H124" s="114"/>
      <c r="I124" s="24"/>
    </row>
    <row r="125" spans="1:9" x14ac:dyDescent="0.25">
      <c r="A125" s="118" t="s">
        <v>635</v>
      </c>
      <c r="B125" s="112" t="s">
        <v>108</v>
      </c>
      <c r="C125" s="112" t="s">
        <v>636</v>
      </c>
      <c r="D125" s="112" t="s">
        <v>54</v>
      </c>
      <c r="E125" s="112"/>
      <c r="F125" s="123">
        <v>221</v>
      </c>
      <c r="G125" s="113">
        <v>1</v>
      </c>
      <c r="H125" s="114" t="s">
        <v>58</v>
      </c>
      <c r="I125" s="24"/>
    </row>
    <row r="126" spans="1:9" ht="15.75" thickBot="1" x14ac:dyDescent="0.3">
      <c r="A126" s="119" t="s">
        <v>637</v>
      </c>
      <c r="B126" s="120" t="s">
        <v>138</v>
      </c>
      <c r="C126" s="120" t="s">
        <v>638</v>
      </c>
      <c r="D126" s="120" t="s">
        <v>54</v>
      </c>
      <c r="E126" s="120"/>
      <c r="F126" s="124">
        <v>222</v>
      </c>
      <c r="G126" s="121">
        <v>2</v>
      </c>
      <c r="H126" s="22" t="s">
        <v>707</v>
      </c>
      <c r="I126" s="23"/>
    </row>
    <row r="127" spans="1:9" x14ac:dyDescent="0.25">
      <c r="A127" s="115" t="s">
        <v>239</v>
      </c>
      <c r="B127" s="116" t="s">
        <v>108</v>
      </c>
      <c r="C127" s="116" t="s">
        <v>639</v>
      </c>
      <c r="D127" s="116" t="s">
        <v>114</v>
      </c>
      <c r="E127" s="116"/>
      <c r="F127" s="122">
        <v>223</v>
      </c>
      <c r="G127" s="117">
        <v>2</v>
      </c>
      <c r="H127" s="20" t="s">
        <v>116</v>
      </c>
      <c r="I127" s="21" t="s">
        <v>706</v>
      </c>
    </row>
    <row r="128" spans="1:9" x14ac:dyDescent="0.25">
      <c r="A128" s="118" t="s">
        <v>640</v>
      </c>
      <c r="B128" s="112" t="s">
        <v>103</v>
      </c>
      <c r="C128" s="112" t="s">
        <v>641</v>
      </c>
      <c r="D128" s="112" t="s">
        <v>114</v>
      </c>
      <c r="E128" s="112"/>
      <c r="F128" s="123">
        <v>224</v>
      </c>
      <c r="G128" s="113">
        <v>1</v>
      </c>
      <c r="H128" s="114" t="s">
        <v>115</v>
      </c>
      <c r="I128" s="24" t="s">
        <v>704</v>
      </c>
    </row>
    <row r="129" spans="1:9" x14ac:dyDescent="0.25">
      <c r="A129" s="118" t="s">
        <v>642</v>
      </c>
      <c r="B129" s="112" t="s">
        <v>103</v>
      </c>
      <c r="C129" s="112" t="s">
        <v>643</v>
      </c>
      <c r="D129" s="112" t="s">
        <v>114</v>
      </c>
      <c r="E129" s="112"/>
      <c r="F129" s="123">
        <v>225</v>
      </c>
      <c r="G129" s="113">
        <v>4</v>
      </c>
      <c r="H129" s="114"/>
      <c r="I129" s="24"/>
    </row>
    <row r="130" spans="1:9" ht="15.75" thickBot="1" x14ac:dyDescent="0.3">
      <c r="A130" s="119" t="s">
        <v>644</v>
      </c>
      <c r="B130" s="120" t="s">
        <v>120</v>
      </c>
      <c r="C130" s="120" t="s">
        <v>645</v>
      </c>
      <c r="D130" s="120" t="s">
        <v>114</v>
      </c>
      <c r="E130" s="120"/>
      <c r="F130" s="124">
        <v>226</v>
      </c>
      <c r="G130" s="121">
        <v>3</v>
      </c>
      <c r="H130" s="22"/>
      <c r="I130" s="23"/>
    </row>
    <row r="131" spans="1:9" x14ac:dyDescent="0.25">
      <c r="A131" s="115" t="s">
        <v>646</v>
      </c>
      <c r="B131" s="116" t="s">
        <v>103</v>
      </c>
      <c r="C131" s="116" t="s">
        <v>647</v>
      </c>
      <c r="D131" s="116" t="s">
        <v>63</v>
      </c>
      <c r="E131" s="116"/>
      <c r="F131" s="122">
        <v>227</v>
      </c>
      <c r="G131" s="117">
        <v>1</v>
      </c>
      <c r="H131" s="20" t="s">
        <v>70</v>
      </c>
      <c r="I131" s="21"/>
    </row>
    <row r="132" spans="1:9" x14ac:dyDescent="0.25">
      <c r="A132" s="118" t="s">
        <v>240</v>
      </c>
      <c r="B132" s="112" t="s">
        <v>338</v>
      </c>
      <c r="C132" s="112" t="s">
        <v>648</v>
      </c>
      <c r="D132" s="112" t="s">
        <v>63</v>
      </c>
      <c r="E132" s="112"/>
      <c r="F132" s="123">
        <v>228</v>
      </c>
      <c r="G132" s="113">
        <v>2</v>
      </c>
      <c r="H132" s="114" t="s">
        <v>65</v>
      </c>
      <c r="I132" s="24"/>
    </row>
    <row r="133" spans="1:9" ht="15.75" thickBot="1" x14ac:dyDescent="0.3">
      <c r="A133" s="119" t="s">
        <v>649</v>
      </c>
      <c r="B133" s="120" t="s">
        <v>349</v>
      </c>
      <c r="C133" s="120" t="s">
        <v>650</v>
      </c>
      <c r="D133" s="120" t="s">
        <v>63</v>
      </c>
      <c r="E133" s="120"/>
      <c r="F133" s="124">
        <v>229</v>
      </c>
      <c r="G133" s="121">
        <v>3</v>
      </c>
      <c r="H133" s="22"/>
      <c r="I133" s="23"/>
    </row>
    <row r="134" spans="1:9" ht="15.75" thickBot="1" x14ac:dyDescent="0.3">
      <c r="A134" s="119" t="s">
        <v>154</v>
      </c>
      <c r="B134" s="120" t="s">
        <v>103</v>
      </c>
      <c r="C134" s="120" t="s">
        <v>155</v>
      </c>
      <c r="D134" s="120" t="s">
        <v>144</v>
      </c>
      <c r="E134" s="120"/>
      <c r="F134" s="124">
        <v>230</v>
      </c>
      <c r="G134" s="121">
        <v>1</v>
      </c>
      <c r="H134" s="22" t="s">
        <v>145</v>
      </c>
      <c r="I134" s="23"/>
    </row>
    <row r="135" spans="1:9" x14ac:dyDescent="0.25">
      <c r="A135" s="16"/>
      <c r="B135" s="16"/>
      <c r="C135" s="16"/>
      <c r="D135" s="16"/>
      <c r="E135" s="16"/>
      <c r="F135" s="16"/>
      <c r="G135" s="17"/>
      <c r="H135" s="16"/>
      <c r="I135" s="16"/>
    </row>
    <row r="136" spans="1:9" ht="23.25" thickBot="1" x14ac:dyDescent="0.35">
      <c r="A136" s="5" t="s">
        <v>156</v>
      </c>
      <c r="B136" s="5"/>
      <c r="C136" s="6"/>
      <c r="D136" s="6"/>
      <c r="E136" s="6"/>
      <c r="F136" s="7" t="s">
        <v>2</v>
      </c>
      <c r="G136" s="8"/>
      <c r="H136" s="8"/>
      <c r="I136" s="6"/>
    </row>
    <row r="137" spans="1:9" ht="15.75" thickBot="1" x14ac:dyDescent="0.3">
      <c r="A137" s="9"/>
      <c r="B137" s="9"/>
      <c r="C137" s="9"/>
      <c r="D137" s="9"/>
      <c r="E137" s="10"/>
      <c r="F137" s="10"/>
      <c r="G137" s="139" t="s">
        <v>3</v>
      </c>
      <c r="H137" s="140"/>
      <c r="I137" s="141"/>
    </row>
    <row r="138" spans="1:9" ht="15.75" thickBot="1" x14ac:dyDescent="0.3">
      <c r="A138" s="3" t="s">
        <v>4</v>
      </c>
      <c r="B138" s="3" t="s">
        <v>5</v>
      </c>
      <c r="C138" s="3" t="s">
        <v>6</v>
      </c>
      <c r="D138" s="3" t="s">
        <v>7</v>
      </c>
      <c r="E138" s="3" t="s">
        <v>8</v>
      </c>
      <c r="F138" s="4" t="s">
        <v>9</v>
      </c>
      <c r="G138" s="4" t="s">
        <v>10</v>
      </c>
      <c r="H138" s="3" t="s">
        <v>7</v>
      </c>
      <c r="I138" s="3" t="s">
        <v>11</v>
      </c>
    </row>
    <row r="139" spans="1:9" x14ac:dyDescent="0.25">
      <c r="A139" s="115" t="s">
        <v>651</v>
      </c>
      <c r="B139" s="116" t="s">
        <v>120</v>
      </c>
      <c r="C139" s="116" t="s">
        <v>652</v>
      </c>
      <c r="D139" s="116" t="s">
        <v>105</v>
      </c>
      <c r="E139" s="116"/>
      <c r="F139" s="122">
        <v>231</v>
      </c>
      <c r="G139" s="117">
        <v>3</v>
      </c>
      <c r="H139" s="20"/>
      <c r="I139" s="21"/>
    </row>
    <row r="140" spans="1:9" x14ac:dyDescent="0.25">
      <c r="A140" s="118" t="s">
        <v>653</v>
      </c>
      <c r="B140" s="112" t="s">
        <v>380</v>
      </c>
      <c r="C140" s="112" t="s">
        <v>654</v>
      </c>
      <c r="D140" s="112" t="s">
        <v>105</v>
      </c>
      <c r="E140" s="112"/>
      <c r="F140" s="123">
        <v>232</v>
      </c>
      <c r="G140" s="113">
        <v>4</v>
      </c>
      <c r="H140" s="114"/>
      <c r="I140" s="24"/>
    </row>
    <row r="141" spans="1:9" x14ac:dyDescent="0.25">
      <c r="A141" s="118" t="s">
        <v>655</v>
      </c>
      <c r="B141" s="112" t="s">
        <v>120</v>
      </c>
      <c r="C141" s="112" t="s">
        <v>656</v>
      </c>
      <c r="D141" s="112" t="s">
        <v>105</v>
      </c>
      <c r="E141" s="112"/>
      <c r="F141" s="123">
        <v>233</v>
      </c>
      <c r="G141" s="113">
        <v>5</v>
      </c>
      <c r="H141" s="114"/>
      <c r="I141" s="24"/>
    </row>
    <row r="142" spans="1:9" x14ac:dyDescent="0.25">
      <c r="A142" s="118" t="s">
        <v>657</v>
      </c>
      <c r="B142" s="112" t="s">
        <v>276</v>
      </c>
      <c r="C142" s="112" t="s">
        <v>658</v>
      </c>
      <c r="D142" s="112" t="s">
        <v>105</v>
      </c>
      <c r="E142" s="112"/>
      <c r="F142" s="123">
        <v>234</v>
      </c>
      <c r="G142" s="113">
        <v>6</v>
      </c>
      <c r="H142" s="114"/>
      <c r="I142" s="24"/>
    </row>
    <row r="143" spans="1:9" x14ac:dyDescent="0.25">
      <c r="A143" s="118" t="s">
        <v>659</v>
      </c>
      <c r="B143" s="112" t="s">
        <v>150</v>
      </c>
      <c r="C143" s="112" t="s">
        <v>660</v>
      </c>
      <c r="D143" s="112" t="s">
        <v>105</v>
      </c>
      <c r="E143" s="112"/>
      <c r="F143" s="123">
        <v>235</v>
      </c>
      <c r="G143" s="113">
        <v>2</v>
      </c>
      <c r="H143" s="114" t="s">
        <v>123</v>
      </c>
      <c r="I143" s="24"/>
    </row>
    <row r="144" spans="1:9" ht="15.75" thickBot="1" x14ac:dyDescent="0.3">
      <c r="A144" s="119" t="s">
        <v>661</v>
      </c>
      <c r="B144" s="120" t="s">
        <v>103</v>
      </c>
      <c r="C144" s="120" t="s">
        <v>662</v>
      </c>
      <c r="D144" s="120" t="s">
        <v>105</v>
      </c>
      <c r="E144" s="120"/>
      <c r="F144" s="124">
        <v>236</v>
      </c>
      <c r="G144" s="121">
        <v>1</v>
      </c>
      <c r="H144" s="22" t="s">
        <v>106</v>
      </c>
      <c r="I144" s="23" t="s">
        <v>53</v>
      </c>
    </row>
    <row r="145" spans="1:9" x14ac:dyDescent="0.25">
      <c r="A145" s="115" t="s">
        <v>663</v>
      </c>
      <c r="B145" s="116" t="s">
        <v>380</v>
      </c>
      <c r="C145" s="116" t="s">
        <v>664</v>
      </c>
      <c r="D145" s="116" t="s">
        <v>13</v>
      </c>
      <c r="E145" s="116"/>
      <c r="F145" s="122">
        <v>237</v>
      </c>
      <c r="G145" s="117">
        <v>4</v>
      </c>
      <c r="H145" s="20"/>
      <c r="I145" s="21"/>
    </row>
    <row r="146" spans="1:9" x14ac:dyDescent="0.25">
      <c r="A146" s="118" t="s">
        <v>665</v>
      </c>
      <c r="B146" s="112" t="s">
        <v>103</v>
      </c>
      <c r="C146" s="112" t="s">
        <v>666</v>
      </c>
      <c r="D146" s="112" t="s">
        <v>13</v>
      </c>
      <c r="E146" s="112"/>
      <c r="F146" s="123">
        <v>238</v>
      </c>
      <c r="G146" s="113">
        <v>3</v>
      </c>
      <c r="H146" s="114"/>
      <c r="I146" s="24"/>
    </row>
    <row r="147" spans="1:9" x14ac:dyDescent="0.25">
      <c r="A147" s="118" t="s">
        <v>667</v>
      </c>
      <c r="B147" s="112" t="s">
        <v>380</v>
      </c>
      <c r="C147" s="112" t="s">
        <v>668</v>
      </c>
      <c r="D147" s="112" t="s">
        <v>13</v>
      </c>
      <c r="E147" s="112"/>
      <c r="F147" s="123">
        <v>239</v>
      </c>
      <c r="G147" s="113">
        <v>5</v>
      </c>
      <c r="H147" s="114"/>
      <c r="I147" s="24"/>
    </row>
    <row r="148" spans="1:9" x14ac:dyDescent="0.25">
      <c r="A148" s="118" t="s">
        <v>669</v>
      </c>
      <c r="B148" s="112" t="s">
        <v>103</v>
      </c>
      <c r="C148" s="112" t="s">
        <v>670</v>
      </c>
      <c r="D148" s="112" t="s">
        <v>13</v>
      </c>
      <c r="E148" s="112"/>
      <c r="F148" s="123">
        <v>240</v>
      </c>
      <c r="G148" s="113">
        <v>1</v>
      </c>
      <c r="H148" s="114" t="s">
        <v>18</v>
      </c>
      <c r="I148" s="24"/>
    </row>
    <row r="149" spans="1:9" ht="15.75" thickBot="1" x14ac:dyDescent="0.3">
      <c r="A149" s="119" t="s">
        <v>671</v>
      </c>
      <c r="B149" s="120" t="s">
        <v>25</v>
      </c>
      <c r="C149" s="120" t="s">
        <v>672</v>
      </c>
      <c r="D149" s="120" t="s">
        <v>13</v>
      </c>
      <c r="E149" s="120"/>
      <c r="F149" s="124">
        <v>241</v>
      </c>
      <c r="G149" s="121">
        <v>2</v>
      </c>
      <c r="H149" s="22" t="s">
        <v>31</v>
      </c>
      <c r="I149" s="23"/>
    </row>
    <row r="150" spans="1:9" x14ac:dyDescent="0.25">
      <c r="A150" s="115" t="s">
        <v>673</v>
      </c>
      <c r="B150" s="116" t="s">
        <v>108</v>
      </c>
      <c r="C150" s="116" t="s">
        <v>674</v>
      </c>
      <c r="D150" s="116" t="s">
        <v>107</v>
      </c>
      <c r="E150" s="116"/>
      <c r="F150" s="122">
        <v>242</v>
      </c>
      <c r="G150" s="117">
        <v>1</v>
      </c>
      <c r="H150" s="20" t="s">
        <v>109</v>
      </c>
      <c r="I150" s="21"/>
    </row>
    <row r="151" spans="1:9" x14ac:dyDescent="0.25">
      <c r="A151" s="118" t="s">
        <v>675</v>
      </c>
      <c r="B151" s="112" t="s">
        <v>103</v>
      </c>
      <c r="C151" s="112" t="s">
        <v>676</v>
      </c>
      <c r="D151" s="112" t="s">
        <v>107</v>
      </c>
      <c r="E151" s="112"/>
      <c r="F151" s="123">
        <v>243</v>
      </c>
      <c r="G151" s="113">
        <v>4</v>
      </c>
      <c r="H151" s="114"/>
      <c r="I151" s="24"/>
    </row>
    <row r="152" spans="1:9" x14ac:dyDescent="0.25">
      <c r="A152" s="118" t="s">
        <v>677</v>
      </c>
      <c r="B152" s="112" t="s">
        <v>25</v>
      </c>
      <c r="C152" s="112" t="s">
        <v>678</v>
      </c>
      <c r="D152" s="112" t="s">
        <v>107</v>
      </c>
      <c r="E152" s="112"/>
      <c r="F152" s="123">
        <v>244</v>
      </c>
      <c r="G152" s="113">
        <v>2</v>
      </c>
      <c r="H152" s="114" t="s">
        <v>111</v>
      </c>
      <c r="I152" s="24"/>
    </row>
    <row r="153" spans="1:9" ht="15.75" thickBot="1" x14ac:dyDescent="0.3">
      <c r="A153" s="119" t="s">
        <v>679</v>
      </c>
      <c r="B153" s="120" t="s">
        <v>120</v>
      </c>
      <c r="C153" s="120" t="s">
        <v>680</v>
      </c>
      <c r="D153" s="120" t="s">
        <v>107</v>
      </c>
      <c r="E153" s="120"/>
      <c r="F153" s="124">
        <v>245</v>
      </c>
      <c r="G153" s="121">
        <v>3</v>
      </c>
      <c r="H153" s="22"/>
      <c r="I153" s="23"/>
    </row>
    <row r="154" spans="1:9" x14ac:dyDescent="0.25">
      <c r="A154" s="115" t="s">
        <v>681</v>
      </c>
      <c r="B154" s="116" t="s">
        <v>108</v>
      </c>
      <c r="C154" s="116" t="s">
        <v>682</v>
      </c>
      <c r="D154" s="116" t="s">
        <v>32</v>
      </c>
      <c r="E154" s="116"/>
      <c r="F154" s="122">
        <v>246</v>
      </c>
      <c r="G154" s="117">
        <v>1</v>
      </c>
      <c r="H154" s="20" t="s">
        <v>34</v>
      </c>
      <c r="I154" s="21" t="s">
        <v>51</v>
      </c>
    </row>
    <row r="155" spans="1:9" x14ac:dyDescent="0.25">
      <c r="A155" s="118" t="s">
        <v>683</v>
      </c>
      <c r="B155" s="112" t="s">
        <v>138</v>
      </c>
      <c r="C155" s="112" t="s">
        <v>684</v>
      </c>
      <c r="D155" s="112" t="s">
        <v>32</v>
      </c>
      <c r="E155" s="112"/>
      <c r="F155" s="123">
        <v>247</v>
      </c>
      <c r="G155" s="113">
        <v>5</v>
      </c>
      <c r="H155" s="114"/>
      <c r="I155" s="24"/>
    </row>
    <row r="156" spans="1:9" x14ac:dyDescent="0.25">
      <c r="A156" s="118" t="s">
        <v>685</v>
      </c>
      <c r="B156" s="112" t="s">
        <v>138</v>
      </c>
      <c r="C156" s="112" t="s">
        <v>686</v>
      </c>
      <c r="D156" s="112" t="s">
        <v>32</v>
      </c>
      <c r="E156" s="112"/>
      <c r="F156" s="123">
        <v>248</v>
      </c>
      <c r="G156" s="113">
        <v>4</v>
      </c>
      <c r="H156" s="114"/>
      <c r="I156" s="24"/>
    </row>
    <row r="157" spans="1:9" x14ac:dyDescent="0.25">
      <c r="A157" s="118" t="s">
        <v>687</v>
      </c>
      <c r="B157" s="112" t="s">
        <v>153</v>
      </c>
      <c r="C157" s="112" t="s">
        <v>688</v>
      </c>
      <c r="D157" s="112" t="s">
        <v>32</v>
      </c>
      <c r="E157" s="112"/>
      <c r="F157" s="123">
        <v>249</v>
      </c>
      <c r="G157" s="113">
        <v>3</v>
      </c>
      <c r="H157" s="114"/>
      <c r="I157" s="24"/>
    </row>
    <row r="158" spans="1:9" ht="15.75" thickBot="1" x14ac:dyDescent="0.3">
      <c r="A158" s="119" t="s">
        <v>157</v>
      </c>
      <c r="B158" s="120" t="s">
        <v>138</v>
      </c>
      <c r="C158" s="120" t="s">
        <v>158</v>
      </c>
      <c r="D158" s="120" t="s">
        <v>32</v>
      </c>
      <c r="E158" s="120"/>
      <c r="F158" s="124">
        <v>250</v>
      </c>
      <c r="G158" s="121">
        <v>2</v>
      </c>
      <c r="H158" s="22" t="s">
        <v>36</v>
      </c>
      <c r="I158" s="23"/>
    </row>
    <row r="159" spans="1:9" x14ac:dyDescent="0.25">
      <c r="A159" s="115" t="s">
        <v>689</v>
      </c>
      <c r="B159" s="116" t="s">
        <v>153</v>
      </c>
      <c r="C159" s="116" t="s">
        <v>690</v>
      </c>
      <c r="D159" s="116" t="s">
        <v>46</v>
      </c>
      <c r="E159" s="116"/>
      <c r="F159" s="122">
        <v>251</v>
      </c>
      <c r="G159" s="117">
        <v>3</v>
      </c>
      <c r="H159" s="20"/>
      <c r="I159" s="21"/>
    </row>
    <row r="160" spans="1:9" x14ac:dyDescent="0.25">
      <c r="A160" s="118" t="s">
        <v>691</v>
      </c>
      <c r="B160" s="112" t="s">
        <v>153</v>
      </c>
      <c r="C160" s="112" t="s">
        <v>692</v>
      </c>
      <c r="D160" s="112" t="s">
        <v>46</v>
      </c>
      <c r="E160" s="112"/>
      <c r="F160" s="123">
        <v>252</v>
      </c>
      <c r="G160" s="113">
        <v>2</v>
      </c>
      <c r="H160" s="114" t="s">
        <v>52</v>
      </c>
      <c r="I160" s="24"/>
    </row>
    <row r="161" spans="1:9" ht="15.75" thickBot="1" x14ac:dyDescent="0.3">
      <c r="A161" s="119" t="s">
        <v>159</v>
      </c>
      <c r="B161" s="120" t="s">
        <v>108</v>
      </c>
      <c r="C161" s="120" t="s">
        <v>160</v>
      </c>
      <c r="D161" s="120" t="s">
        <v>46</v>
      </c>
      <c r="E161" s="120"/>
      <c r="F161" s="124">
        <v>253</v>
      </c>
      <c r="G161" s="121">
        <v>1</v>
      </c>
      <c r="H161" s="22" t="s">
        <v>50</v>
      </c>
      <c r="I161" s="23"/>
    </row>
    <row r="162" spans="1:9" x14ac:dyDescent="0.25">
      <c r="A162" s="115" t="s">
        <v>693</v>
      </c>
      <c r="B162" s="116" t="s">
        <v>120</v>
      </c>
      <c r="C162" s="116" t="s">
        <v>694</v>
      </c>
      <c r="D162" s="116" t="s">
        <v>54</v>
      </c>
      <c r="E162" s="116"/>
      <c r="F162" s="122">
        <v>254</v>
      </c>
      <c r="G162" s="117">
        <v>2</v>
      </c>
      <c r="H162" s="20" t="s">
        <v>57</v>
      </c>
      <c r="I162" s="21" t="s">
        <v>408</v>
      </c>
    </row>
    <row r="163" spans="1:9" ht="15.75" thickBot="1" x14ac:dyDescent="0.3">
      <c r="A163" s="119" t="s">
        <v>695</v>
      </c>
      <c r="B163" s="120" t="s">
        <v>108</v>
      </c>
      <c r="C163" s="120" t="s">
        <v>696</v>
      </c>
      <c r="D163" s="120" t="s">
        <v>54</v>
      </c>
      <c r="E163" s="120"/>
      <c r="F163" s="124">
        <v>255</v>
      </c>
      <c r="G163" s="121">
        <v>1</v>
      </c>
      <c r="H163" s="22" t="s">
        <v>58</v>
      </c>
      <c r="I163" s="23" t="s">
        <v>61</v>
      </c>
    </row>
    <row r="164" spans="1:9" x14ac:dyDescent="0.25">
      <c r="A164" s="115" t="s">
        <v>161</v>
      </c>
      <c r="B164" s="116" t="s">
        <v>110</v>
      </c>
      <c r="C164" s="116" t="s">
        <v>162</v>
      </c>
      <c r="D164" s="116" t="s">
        <v>117</v>
      </c>
      <c r="E164" s="116"/>
      <c r="F164" s="122">
        <v>256</v>
      </c>
      <c r="G164" s="117">
        <v>1</v>
      </c>
      <c r="H164" s="20" t="s">
        <v>118</v>
      </c>
      <c r="I164" s="21" t="s">
        <v>11</v>
      </c>
    </row>
    <row r="165" spans="1:9" x14ac:dyDescent="0.25">
      <c r="A165" s="118" t="s">
        <v>697</v>
      </c>
      <c r="B165" s="112" t="s">
        <v>338</v>
      </c>
      <c r="C165" s="112" t="s">
        <v>698</v>
      </c>
      <c r="D165" s="112" t="s">
        <v>117</v>
      </c>
      <c r="E165" s="112"/>
      <c r="F165" s="123">
        <v>257</v>
      </c>
      <c r="G165" s="113">
        <v>6</v>
      </c>
      <c r="H165" s="114"/>
      <c r="I165" s="24"/>
    </row>
    <row r="166" spans="1:9" x14ac:dyDescent="0.25">
      <c r="A166" s="118" t="s">
        <v>699</v>
      </c>
      <c r="B166" s="112" t="s">
        <v>108</v>
      </c>
      <c r="C166" s="112" t="s">
        <v>700</v>
      </c>
      <c r="D166" s="112" t="s">
        <v>117</v>
      </c>
      <c r="E166" s="112"/>
      <c r="F166" s="123">
        <v>258</v>
      </c>
      <c r="G166" s="113">
        <v>3</v>
      </c>
      <c r="H166" s="114"/>
      <c r="I166" s="24"/>
    </row>
    <row r="167" spans="1:9" x14ac:dyDescent="0.25">
      <c r="A167" s="118" t="s">
        <v>163</v>
      </c>
      <c r="B167" s="112" t="s">
        <v>103</v>
      </c>
      <c r="C167" s="112" t="s">
        <v>164</v>
      </c>
      <c r="D167" s="112" t="s">
        <v>117</v>
      </c>
      <c r="E167" s="112"/>
      <c r="F167" s="123">
        <v>259</v>
      </c>
      <c r="G167" s="113">
        <v>2</v>
      </c>
      <c r="H167" s="114" t="s">
        <v>143</v>
      </c>
      <c r="I167" s="24"/>
    </row>
    <row r="168" spans="1:9" x14ac:dyDescent="0.25">
      <c r="A168" s="118" t="s">
        <v>701</v>
      </c>
      <c r="B168" s="112" t="s">
        <v>103</v>
      </c>
      <c r="C168" s="112" t="s">
        <v>702</v>
      </c>
      <c r="D168" s="112" t="s">
        <v>117</v>
      </c>
      <c r="E168" s="112"/>
      <c r="F168" s="123">
        <v>260</v>
      </c>
      <c r="G168" s="113">
        <v>5</v>
      </c>
      <c r="H168" s="114"/>
      <c r="I168" s="24"/>
    </row>
    <row r="169" spans="1:9" ht="15.75" thickBot="1" x14ac:dyDescent="0.3">
      <c r="A169" s="119" t="s">
        <v>241</v>
      </c>
      <c r="B169" s="120" t="s">
        <v>138</v>
      </c>
      <c r="C169" s="120" t="s">
        <v>703</v>
      </c>
      <c r="D169" s="120" t="s">
        <v>117</v>
      </c>
      <c r="E169" s="120"/>
      <c r="F169" s="124">
        <v>261</v>
      </c>
      <c r="G169" s="121">
        <v>4</v>
      </c>
      <c r="H169" s="22"/>
      <c r="I169" s="23"/>
    </row>
    <row r="170" spans="1:9" ht="15.75" thickBot="1" x14ac:dyDescent="0.3">
      <c r="A170" s="119" t="s">
        <v>165</v>
      </c>
      <c r="B170" s="120" t="s">
        <v>120</v>
      </c>
      <c r="C170" s="120" t="s">
        <v>166</v>
      </c>
      <c r="D170" s="120" t="s">
        <v>63</v>
      </c>
      <c r="E170" s="120"/>
      <c r="F170" s="124">
        <v>262</v>
      </c>
      <c r="G170" s="121">
        <v>1</v>
      </c>
      <c r="H170" s="22" t="s">
        <v>70</v>
      </c>
      <c r="I170" s="23" t="s">
        <v>62</v>
      </c>
    </row>
    <row r="171" spans="1:9" x14ac:dyDescent="0.25">
      <c r="A171" s="16"/>
      <c r="B171" s="16"/>
      <c r="C171" s="16"/>
      <c r="D171" s="16"/>
      <c r="E171" s="16"/>
      <c r="F171" s="16"/>
      <c r="G171" s="17"/>
      <c r="H171" s="16"/>
      <c r="I171" s="16"/>
    </row>
    <row r="172" spans="1:9" ht="23.25" thickBot="1" x14ac:dyDescent="0.35">
      <c r="A172" s="5" t="s">
        <v>169</v>
      </c>
      <c r="B172" s="5"/>
      <c r="C172" s="6"/>
      <c r="D172" s="6"/>
      <c r="E172" s="6"/>
      <c r="F172" s="7" t="s">
        <v>71</v>
      </c>
      <c r="G172" s="8"/>
      <c r="H172" s="8"/>
      <c r="I172" s="6"/>
    </row>
    <row r="173" spans="1:9" ht="15.75" thickBot="1" x14ac:dyDescent="0.3">
      <c r="A173" s="9"/>
      <c r="B173" s="9"/>
      <c r="C173" s="9"/>
      <c r="D173" s="9"/>
      <c r="E173" s="10"/>
      <c r="F173" s="10"/>
      <c r="G173" s="139" t="s">
        <v>3</v>
      </c>
      <c r="H173" s="140"/>
      <c r="I173" s="141"/>
    </row>
    <row r="174" spans="1:9" ht="15.75" thickBot="1" x14ac:dyDescent="0.3">
      <c r="A174" s="3" t="s">
        <v>4</v>
      </c>
      <c r="B174" s="3" t="s">
        <v>5</v>
      </c>
      <c r="C174" s="3" t="s">
        <v>6</v>
      </c>
      <c r="D174" s="3" t="s">
        <v>7</v>
      </c>
      <c r="E174" s="3" t="s">
        <v>8</v>
      </c>
      <c r="F174" s="4" t="s">
        <v>9</v>
      </c>
      <c r="G174" s="4" t="s">
        <v>10</v>
      </c>
      <c r="H174" s="3" t="s">
        <v>7</v>
      </c>
      <c r="I174" s="3" t="s">
        <v>11</v>
      </c>
    </row>
    <row r="175" spans="1:9" x14ac:dyDescent="0.25">
      <c r="A175" s="115" t="s">
        <v>413</v>
      </c>
      <c r="B175" s="116" t="s">
        <v>380</v>
      </c>
      <c r="C175" s="116" t="s">
        <v>414</v>
      </c>
      <c r="D175" s="116" t="s">
        <v>72</v>
      </c>
      <c r="E175" s="116"/>
      <c r="F175" s="122">
        <v>94</v>
      </c>
      <c r="G175" s="117">
        <v>3</v>
      </c>
      <c r="H175" s="20"/>
      <c r="I175" s="21"/>
    </row>
    <row r="176" spans="1:9" x14ac:dyDescent="0.25">
      <c r="A176" s="118" t="s">
        <v>415</v>
      </c>
      <c r="B176" s="112" t="s">
        <v>25</v>
      </c>
      <c r="C176" s="112" t="s">
        <v>416</v>
      </c>
      <c r="D176" s="112" t="s">
        <v>72</v>
      </c>
      <c r="E176" s="112"/>
      <c r="F176" s="123">
        <v>95</v>
      </c>
      <c r="G176" s="113">
        <v>1</v>
      </c>
      <c r="H176" s="114" t="s">
        <v>75</v>
      </c>
      <c r="I176" s="24"/>
    </row>
    <row r="177" spans="1:9" ht="15.75" thickBot="1" x14ac:dyDescent="0.3">
      <c r="A177" s="119" t="s">
        <v>417</v>
      </c>
      <c r="B177" s="120" t="s">
        <v>25</v>
      </c>
      <c r="C177" s="120" t="s">
        <v>418</v>
      </c>
      <c r="D177" s="120" t="s">
        <v>72</v>
      </c>
      <c r="E177" s="120"/>
      <c r="F177" s="124">
        <v>96</v>
      </c>
      <c r="G177" s="121">
        <v>2</v>
      </c>
      <c r="H177" s="22" t="s">
        <v>78</v>
      </c>
      <c r="I177" s="23"/>
    </row>
    <row r="178" spans="1:9" x14ac:dyDescent="0.25">
      <c r="A178" s="115" t="s">
        <v>419</v>
      </c>
      <c r="B178" s="116" t="s">
        <v>120</v>
      </c>
      <c r="C178" s="116" t="s">
        <v>420</v>
      </c>
      <c r="D178" s="116" t="s">
        <v>81</v>
      </c>
      <c r="E178" s="116"/>
      <c r="F178" s="122">
        <v>97</v>
      </c>
      <c r="G178" s="117">
        <v>4</v>
      </c>
      <c r="H178" s="20"/>
      <c r="I178" s="21"/>
    </row>
    <row r="179" spans="1:9" x14ac:dyDescent="0.25">
      <c r="A179" s="118" t="s">
        <v>421</v>
      </c>
      <c r="B179" s="112" t="s">
        <v>110</v>
      </c>
      <c r="C179" s="112" t="s">
        <v>422</v>
      </c>
      <c r="D179" s="112" t="s">
        <v>81</v>
      </c>
      <c r="E179" s="112"/>
      <c r="F179" s="123">
        <v>98</v>
      </c>
      <c r="G179" s="113">
        <v>1</v>
      </c>
      <c r="H179" s="114" t="s">
        <v>84</v>
      </c>
      <c r="I179" s="24" t="s">
        <v>170</v>
      </c>
    </row>
    <row r="180" spans="1:9" x14ac:dyDescent="0.25">
      <c r="A180" s="118" t="s">
        <v>423</v>
      </c>
      <c r="B180" s="112" t="s">
        <v>12</v>
      </c>
      <c r="C180" s="112" t="s">
        <v>424</v>
      </c>
      <c r="D180" s="112" t="s">
        <v>81</v>
      </c>
      <c r="E180" s="112"/>
      <c r="F180" s="123">
        <v>99</v>
      </c>
      <c r="G180" s="113">
        <v>3</v>
      </c>
      <c r="H180" s="114"/>
      <c r="I180" s="24"/>
    </row>
    <row r="181" spans="1:9" ht="15.75" thickBot="1" x14ac:dyDescent="0.3">
      <c r="A181" s="119" t="s">
        <v>425</v>
      </c>
      <c r="B181" s="120" t="s">
        <v>110</v>
      </c>
      <c r="C181" s="120" t="s">
        <v>426</v>
      </c>
      <c r="D181" s="120" t="s">
        <v>81</v>
      </c>
      <c r="E181" s="120"/>
      <c r="F181" s="124">
        <v>100</v>
      </c>
      <c r="G181" s="121">
        <v>2</v>
      </c>
      <c r="H181" s="22" t="s">
        <v>171</v>
      </c>
      <c r="I181" s="23" t="s">
        <v>172</v>
      </c>
    </row>
    <row r="182" spans="1:9" x14ac:dyDescent="0.25">
      <c r="A182" s="115" t="s">
        <v>427</v>
      </c>
      <c r="B182" s="116" t="s">
        <v>108</v>
      </c>
      <c r="C182" s="116" t="s">
        <v>428</v>
      </c>
      <c r="D182" s="116" t="s">
        <v>85</v>
      </c>
      <c r="E182" s="116"/>
      <c r="F182" s="122">
        <v>101</v>
      </c>
      <c r="G182" s="117">
        <v>2</v>
      </c>
      <c r="H182" s="28" t="s">
        <v>88</v>
      </c>
      <c r="I182" s="29"/>
    </row>
    <row r="183" spans="1:9" x14ac:dyDescent="0.25">
      <c r="A183" s="118" t="s">
        <v>429</v>
      </c>
      <c r="B183" s="112" t="s">
        <v>108</v>
      </c>
      <c r="C183" s="112" t="s">
        <v>430</v>
      </c>
      <c r="D183" s="112" t="s">
        <v>85</v>
      </c>
      <c r="E183" s="112"/>
      <c r="F183" s="123">
        <v>102</v>
      </c>
      <c r="G183" s="113">
        <v>3</v>
      </c>
      <c r="I183" s="32"/>
    </row>
    <row r="184" spans="1:9" x14ac:dyDescent="0.25">
      <c r="A184" s="118" t="s">
        <v>431</v>
      </c>
      <c r="B184" s="112" t="s">
        <v>380</v>
      </c>
      <c r="C184" s="112" t="s">
        <v>432</v>
      </c>
      <c r="D184" s="112" t="s">
        <v>85</v>
      </c>
      <c r="E184" s="112"/>
      <c r="F184" s="123">
        <v>103</v>
      </c>
      <c r="G184" s="113">
        <v>6</v>
      </c>
      <c r="I184" s="32"/>
    </row>
    <row r="185" spans="1:9" x14ac:dyDescent="0.25">
      <c r="A185" s="118" t="s">
        <v>433</v>
      </c>
      <c r="B185" s="112" t="s">
        <v>108</v>
      </c>
      <c r="C185" s="112" t="s">
        <v>434</v>
      </c>
      <c r="D185" s="112" t="s">
        <v>85</v>
      </c>
      <c r="E185" s="112"/>
      <c r="F185" s="123">
        <v>104</v>
      </c>
      <c r="G185" s="113">
        <v>4</v>
      </c>
      <c r="I185" s="32"/>
    </row>
    <row r="186" spans="1:9" x14ac:dyDescent="0.25">
      <c r="A186" s="118" t="s">
        <v>435</v>
      </c>
      <c r="B186" s="112" t="s">
        <v>108</v>
      </c>
      <c r="C186" s="112" t="s">
        <v>436</v>
      </c>
      <c r="D186" s="112" t="s">
        <v>85</v>
      </c>
      <c r="E186" s="112"/>
      <c r="F186" s="123">
        <v>105</v>
      </c>
      <c r="G186" s="113">
        <v>5</v>
      </c>
      <c r="I186" s="32"/>
    </row>
    <row r="187" spans="1:9" ht="15.75" thickBot="1" x14ac:dyDescent="0.3">
      <c r="A187" s="119" t="s">
        <v>437</v>
      </c>
      <c r="B187" s="120" t="s">
        <v>103</v>
      </c>
      <c r="C187" s="120" t="s">
        <v>438</v>
      </c>
      <c r="D187" s="120" t="s">
        <v>85</v>
      </c>
      <c r="E187" s="120"/>
      <c r="F187" s="124">
        <v>106</v>
      </c>
      <c r="G187" s="121">
        <v>1</v>
      </c>
      <c r="H187" s="34" t="s">
        <v>92</v>
      </c>
      <c r="I187" s="35" t="s">
        <v>62</v>
      </c>
    </row>
    <row r="188" spans="1:9" ht="15.75" thickBot="1" x14ac:dyDescent="0.3">
      <c r="A188" s="119" t="s">
        <v>173</v>
      </c>
      <c r="B188" s="120" t="s">
        <v>110</v>
      </c>
      <c r="C188" s="120" t="s">
        <v>174</v>
      </c>
      <c r="D188" s="120" t="s">
        <v>99</v>
      </c>
      <c r="E188" s="120"/>
      <c r="F188" s="124">
        <v>107</v>
      </c>
      <c r="G188" s="121">
        <v>1</v>
      </c>
      <c r="H188" s="34" t="s">
        <v>100</v>
      </c>
      <c r="I188" s="35" t="s">
        <v>11</v>
      </c>
    </row>
  </sheetData>
  <sheetProtection algorithmName="SHA-512" hashValue="5YnnGQI6emQGXtsL3UtASK81r/QR0vfWxvXiB3fyR/EnbMNQXd3RhBxyM6m5CI+WDSY0usIh1an0cvJXCCBwzA==" saltValue="jf3wr+WoEo7Kc59u7LVwjQ==" spinCount="100000" sheet="1" objects="1" scenarios="1"/>
  <mergeCells count="5">
    <mergeCell ref="G2:I2"/>
    <mergeCell ref="G24:I24"/>
    <mergeCell ref="G87:I87"/>
    <mergeCell ref="G137:I137"/>
    <mergeCell ref="G173:I1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FC3A-9CE5-43A2-80C2-36BEDB5F4A1B}">
  <sheetPr>
    <tabColor rgb="FF379159"/>
  </sheetPr>
  <dimension ref="B1:F31"/>
  <sheetViews>
    <sheetView workbookViewId="0"/>
  </sheetViews>
  <sheetFormatPr baseColWidth="10" defaultRowHeight="15" x14ac:dyDescent="0.25"/>
  <cols>
    <col min="1" max="1" width="4.42578125" style="2" customWidth="1"/>
    <col min="2" max="2" width="13.5703125" style="2" bestFit="1" customWidth="1"/>
    <col min="3" max="3" width="33.85546875" style="2" bestFit="1" customWidth="1"/>
    <col min="4" max="4" width="10.7109375" style="2" bestFit="1" customWidth="1"/>
    <col min="5" max="5" width="31.7109375" style="2" bestFit="1" customWidth="1"/>
    <col min="6" max="6" width="11.28515625" style="2" bestFit="1" customWidth="1"/>
    <col min="7" max="16384" width="11.42578125" style="2"/>
  </cols>
  <sheetData>
    <row r="1" spans="2:6" ht="15.75" thickBot="1" x14ac:dyDescent="0.3"/>
    <row r="2" spans="2:6" ht="19.5" thickBot="1" x14ac:dyDescent="0.35">
      <c r="B2" s="142" t="s">
        <v>175</v>
      </c>
      <c r="C2" s="143"/>
      <c r="D2" s="143"/>
      <c r="E2" s="143"/>
      <c r="F2" s="144"/>
    </row>
    <row r="3" spans="2:6" ht="15.75" thickBot="1" x14ac:dyDescent="0.3">
      <c r="B3" s="25" t="s">
        <v>176</v>
      </c>
      <c r="C3" s="26" t="s">
        <v>177</v>
      </c>
      <c r="D3" s="25" t="s">
        <v>178</v>
      </c>
      <c r="E3" s="26" t="s">
        <v>179</v>
      </c>
      <c r="F3" s="25" t="s">
        <v>180</v>
      </c>
    </row>
    <row r="4" spans="2:6" x14ac:dyDescent="0.25">
      <c r="B4" s="27" t="s">
        <v>181</v>
      </c>
      <c r="C4" s="132" t="s">
        <v>12</v>
      </c>
      <c r="D4" s="132" t="s">
        <v>708</v>
      </c>
      <c r="E4" s="132" t="s">
        <v>709</v>
      </c>
      <c r="F4" s="133">
        <v>8</v>
      </c>
    </row>
    <row r="5" spans="2:6" x14ac:dyDescent="0.25">
      <c r="B5" s="30" t="s">
        <v>181</v>
      </c>
      <c r="C5" s="131" t="s">
        <v>120</v>
      </c>
      <c r="D5" s="131" t="s">
        <v>362</v>
      </c>
      <c r="E5" s="131" t="s">
        <v>710</v>
      </c>
      <c r="F5" s="134">
        <v>9</v>
      </c>
    </row>
    <row r="6" spans="2:6" x14ac:dyDescent="0.25">
      <c r="B6" s="30" t="s">
        <v>181</v>
      </c>
      <c r="C6" s="131" t="s">
        <v>22</v>
      </c>
      <c r="D6" s="131" t="s">
        <v>183</v>
      </c>
      <c r="E6" s="131" t="s">
        <v>184</v>
      </c>
      <c r="F6" s="134">
        <v>6</v>
      </c>
    </row>
    <row r="7" spans="2:6" x14ac:dyDescent="0.25">
      <c r="B7" s="30" t="s">
        <v>181</v>
      </c>
      <c r="C7" s="131" t="s">
        <v>22</v>
      </c>
      <c r="D7" s="131" t="s">
        <v>183</v>
      </c>
      <c r="E7" s="131" t="s">
        <v>711</v>
      </c>
      <c r="F7" s="134">
        <v>1</v>
      </c>
    </row>
    <row r="8" spans="2:6" x14ac:dyDescent="0.25">
      <c r="B8" s="30" t="s">
        <v>181</v>
      </c>
      <c r="C8" s="131" t="s">
        <v>12</v>
      </c>
      <c r="D8" s="131" t="s">
        <v>56</v>
      </c>
      <c r="E8" s="131" t="s">
        <v>712</v>
      </c>
      <c r="F8" s="134">
        <v>5</v>
      </c>
    </row>
    <row r="9" spans="2:6" x14ac:dyDescent="0.25">
      <c r="B9" s="30" t="s">
        <v>181</v>
      </c>
      <c r="C9" s="131" t="s">
        <v>22</v>
      </c>
      <c r="D9" s="131" t="s">
        <v>713</v>
      </c>
      <c r="E9" s="131" t="s">
        <v>714</v>
      </c>
      <c r="F9" s="134">
        <v>2</v>
      </c>
    </row>
    <row r="10" spans="2:6" x14ac:dyDescent="0.25">
      <c r="B10" s="30" t="s">
        <v>181</v>
      </c>
      <c r="C10" s="131" t="s">
        <v>25</v>
      </c>
      <c r="D10" s="131" t="s">
        <v>715</v>
      </c>
      <c r="E10" s="131" t="s">
        <v>716</v>
      </c>
      <c r="F10" s="134">
        <v>7</v>
      </c>
    </row>
    <row r="11" spans="2:6" x14ac:dyDescent="0.25">
      <c r="B11" s="30" t="s">
        <v>181</v>
      </c>
      <c r="C11" s="131" t="s">
        <v>16</v>
      </c>
      <c r="D11" s="131" t="s">
        <v>717</v>
      </c>
      <c r="E11" s="131" t="s">
        <v>718</v>
      </c>
      <c r="F11" s="134">
        <v>4</v>
      </c>
    </row>
    <row r="12" spans="2:6" ht="15.75" thickBot="1" x14ac:dyDescent="0.3">
      <c r="B12" s="33" t="s">
        <v>181</v>
      </c>
      <c r="C12" s="135" t="s">
        <v>16</v>
      </c>
      <c r="D12" s="135" t="s">
        <v>182</v>
      </c>
      <c r="E12" s="135" t="s">
        <v>719</v>
      </c>
      <c r="F12" s="136">
        <v>3</v>
      </c>
    </row>
    <row r="13" spans="2:6" ht="15.75" thickBot="1" x14ac:dyDescent="0.3"/>
    <row r="14" spans="2:6" ht="19.5" thickBot="1" x14ac:dyDescent="0.35">
      <c r="B14" s="142" t="s">
        <v>186</v>
      </c>
      <c r="C14" s="143"/>
      <c r="D14" s="143"/>
      <c r="E14" s="143"/>
      <c r="F14" s="144"/>
    </row>
    <row r="15" spans="2:6" ht="15.75" thickBot="1" x14ac:dyDescent="0.3">
      <c r="B15" s="25" t="s">
        <v>176</v>
      </c>
      <c r="C15" s="26" t="s">
        <v>177</v>
      </c>
      <c r="D15" s="25" t="s">
        <v>178</v>
      </c>
      <c r="E15" s="26" t="s">
        <v>179</v>
      </c>
      <c r="F15" s="25" t="s">
        <v>180</v>
      </c>
    </row>
    <row r="16" spans="2:6" x14ac:dyDescent="0.25">
      <c r="B16" s="27" t="s">
        <v>181</v>
      </c>
      <c r="C16" s="28" t="s">
        <v>22</v>
      </c>
      <c r="D16" s="28" t="s">
        <v>720</v>
      </c>
      <c r="E16" s="28" t="s">
        <v>721</v>
      </c>
      <c r="F16" s="29">
        <v>3</v>
      </c>
    </row>
    <row r="17" spans="2:6" x14ac:dyDescent="0.25">
      <c r="B17" s="30" t="s">
        <v>181</v>
      </c>
      <c r="C17" s="2" t="s">
        <v>19</v>
      </c>
      <c r="D17" s="2" t="s">
        <v>185</v>
      </c>
      <c r="E17" s="2" t="s">
        <v>722</v>
      </c>
      <c r="F17" s="32">
        <v>4</v>
      </c>
    </row>
    <row r="18" spans="2:6" x14ac:dyDescent="0.25">
      <c r="B18" s="30" t="s">
        <v>181</v>
      </c>
      <c r="C18" s="2" t="s">
        <v>22</v>
      </c>
      <c r="D18" s="2" t="s">
        <v>720</v>
      </c>
      <c r="E18" s="2" t="s">
        <v>723</v>
      </c>
      <c r="F18" s="32">
        <v>2</v>
      </c>
    </row>
    <row r="19" spans="2:6" ht="15.75" thickBot="1" x14ac:dyDescent="0.3">
      <c r="B19" s="33" t="s">
        <v>181</v>
      </c>
      <c r="C19" s="34" t="s">
        <v>25</v>
      </c>
      <c r="D19" s="34" t="s">
        <v>68</v>
      </c>
      <c r="E19" s="34" t="s">
        <v>187</v>
      </c>
      <c r="F19" s="35">
        <v>1</v>
      </c>
    </row>
    <row r="20" spans="2:6" ht="15.75" thickBot="1" x14ac:dyDescent="0.3"/>
    <row r="21" spans="2:6" ht="19.5" thickBot="1" x14ac:dyDescent="0.35">
      <c r="B21" s="142" t="s">
        <v>188</v>
      </c>
      <c r="C21" s="143"/>
      <c r="D21" s="143"/>
      <c r="E21" s="143"/>
      <c r="F21" s="144"/>
    </row>
    <row r="22" spans="2:6" ht="15.75" thickBot="1" x14ac:dyDescent="0.3">
      <c r="B22" s="25" t="s">
        <v>176</v>
      </c>
      <c r="C22" s="26" t="s">
        <v>177</v>
      </c>
      <c r="D22" s="25" t="s">
        <v>189</v>
      </c>
      <c r="E22" s="26" t="s">
        <v>190</v>
      </c>
      <c r="F22" s="25" t="s">
        <v>191</v>
      </c>
    </row>
    <row r="23" spans="2:6" x14ac:dyDescent="0.25">
      <c r="B23" s="27" t="s">
        <v>181</v>
      </c>
      <c r="C23" s="28" t="s">
        <v>22</v>
      </c>
      <c r="D23" s="28" t="s">
        <v>724</v>
      </c>
      <c r="E23" s="28" t="s">
        <v>725</v>
      </c>
      <c r="F23" s="29">
        <v>1</v>
      </c>
    </row>
    <row r="24" spans="2:6" x14ac:dyDescent="0.25">
      <c r="B24" s="30" t="s">
        <v>181</v>
      </c>
      <c r="C24" s="2" t="s">
        <v>19</v>
      </c>
      <c r="D24" s="2" t="s">
        <v>195</v>
      </c>
      <c r="E24" s="2" t="s">
        <v>726</v>
      </c>
      <c r="F24" s="32">
        <v>4</v>
      </c>
    </row>
    <row r="25" spans="2:6" x14ac:dyDescent="0.25">
      <c r="B25" s="30" t="s">
        <v>181</v>
      </c>
      <c r="C25" s="2" t="s">
        <v>22</v>
      </c>
      <c r="D25" s="2" t="s">
        <v>727</v>
      </c>
      <c r="E25" s="2" t="s">
        <v>728</v>
      </c>
      <c r="F25" s="32">
        <v>2</v>
      </c>
    </row>
    <row r="26" spans="2:6" ht="15.75" thickBot="1" x14ac:dyDescent="0.3">
      <c r="B26" s="33" t="s">
        <v>181</v>
      </c>
      <c r="C26" s="34" t="s">
        <v>25</v>
      </c>
      <c r="D26" s="34" t="s">
        <v>192</v>
      </c>
      <c r="E26" s="34" t="s">
        <v>729</v>
      </c>
      <c r="F26" s="35">
        <v>3</v>
      </c>
    </row>
    <row r="27" spans="2:6" ht="15.75" thickBot="1" x14ac:dyDescent="0.3"/>
    <row r="28" spans="2:6" ht="19.5" thickBot="1" x14ac:dyDescent="0.35">
      <c r="B28" s="142" t="s">
        <v>193</v>
      </c>
      <c r="C28" s="143"/>
      <c r="D28" s="143"/>
      <c r="E28" s="143"/>
      <c r="F28" s="144"/>
    </row>
    <row r="29" spans="2:6" ht="15.75" thickBot="1" x14ac:dyDescent="0.3">
      <c r="B29" s="25" t="s">
        <v>176</v>
      </c>
      <c r="C29" s="26" t="s">
        <v>177</v>
      </c>
      <c r="D29" s="25" t="s">
        <v>189</v>
      </c>
      <c r="E29" s="26" t="s">
        <v>194</v>
      </c>
      <c r="F29" s="25" t="s">
        <v>191</v>
      </c>
    </row>
    <row r="30" spans="2:6" x14ac:dyDescent="0.25">
      <c r="B30" s="27" t="s">
        <v>181</v>
      </c>
      <c r="C30" s="28" t="s">
        <v>22</v>
      </c>
      <c r="D30" s="28" t="s">
        <v>192</v>
      </c>
      <c r="E30" s="28" t="s">
        <v>730</v>
      </c>
      <c r="F30" s="29">
        <v>2</v>
      </c>
    </row>
    <row r="31" spans="2:6" ht="15.75" thickBot="1" x14ac:dyDescent="0.3">
      <c r="B31" s="33" t="s">
        <v>181</v>
      </c>
      <c r="C31" s="34" t="s">
        <v>22</v>
      </c>
      <c r="D31" s="34" t="s">
        <v>195</v>
      </c>
      <c r="E31" s="34" t="s">
        <v>726</v>
      </c>
      <c r="F31" s="35">
        <v>1</v>
      </c>
    </row>
  </sheetData>
  <sheetProtection algorithmName="SHA-512" hashValue="JdHvbU0EXA1D032PdO0Po/8Dc/uMkHmNkRUmird/UvVAV0MoIZtWwwcRzRpHIhNsds1IkSnr3dG0mEVe/ZrpOA==" saltValue="RgnhWbEcDLA09633Amcf9g==" spinCount="100000" sheet="1" objects="1" scenarios="1"/>
  <mergeCells count="4">
    <mergeCell ref="B2:F2"/>
    <mergeCell ref="B14:F14"/>
    <mergeCell ref="B21:F21"/>
    <mergeCell ref="B28:F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B2F5-7B81-423B-A081-0A987D9E026F}">
  <sheetPr>
    <tabColor rgb="FF379159"/>
  </sheetPr>
  <dimension ref="B2:F35"/>
  <sheetViews>
    <sheetView workbookViewId="0"/>
  </sheetViews>
  <sheetFormatPr baseColWidth="10" defaultRowHeight="15" x14ac:dyDescent="0.25"/>
  <cols>
    <col min="1" max="1" width="3.42578125" style="2" customWidth="1"/>
    <col min="2" max="2" width="3" style="2" customWidth="1"/>
    <col min="3" max="3" width="33.85546875" style="2" bestFit="1" customWidth="1"/>
    <col min="4" max="4" width="25.85546875" style="2" bestFit="1" customWidth="1"/>
    <col min="5" max="6" width="11.5703125" style="2" customWidth="1"/>
    <col min="7" max="16384" width="11.42578125" style="2"/>
  </cols>
  <sheetData>
    <row r="2" spans="2:6" ht="24" thickBot="1" x14ac:dyDescent="0.4">
      <c r="C2" s="36" t="s">
        <v>176</v>
      </c>
      <c r="D2" s="36" t="s">
        <v>181</v>
      </c>
    </row>
    <row r="3" spans="2:6" ht="15.75" thickBot="1" x14ac:dyDescent="0.3">
      <c r="C3" s="37" t="s">
        <v>5</v>
      </c>
      <c r="D3" s="38" t="s">
        <v>196</v>
      </c>
      <c r="E3" s="39" t="s">
        <v>197</v>
      </c>
      <c r="F3" s="38" t="s">
        <v>198</v>
      </c>
    </row>
    <row r="4" spans="2:6" x14ac:dyDescent="0.25">
      <c r="B4" s="2">
        <v>1</v>
      </c>
      <c r="C4" s="2" t="s">
        <v>22</v>
      </c>
      <c r="D4" s="2" t="s">
        <v>731</v>
      </c>
      <c r="E4" s="2">
        <v>2605</v>
      </c>
      <c r="F4" s="2">
        <v>16</v>
      </c>
    </row>
    <row r="5" spans="2:6" x14ac:dyDescent="0.25">
      <c r="B5" s="2">
        <v>2</v>
      </c>
      <c r="C5" s="2" t="s">
        <v>25</v>
      </c>
      <c r="D5" s="2" t="s">
        <v>732</v>
      </c>
      <c r="E5" s="2">
        <v>889</v>
      </c>
      <c r="F5" s="2">
        <v>16</v>
      </c>
    </row>
    <row r="6" spans="2:6" x14ac:dyDescent="0.25">
      <c r="B6" s="2">
        <v>3</v>
      </c>
      <c r="C6" s="31" t="s">
        <v>19</v>
      </c>
      <c r="D6" s="2" t="s">
        <v>733</v>
      </c>
      <c r="E6" s="2">
        <v>413</v>
      </c>
      <c r="F6" s="2">
        <v>12</v>
      </c>
    </row>
    <row r="7" spans="2:6" x14ac:dyDescent="0.25">
      <c r="B7" s="2">
        <v>4</v>
      </c>
      <c r="C7" s="2" t="s">
        <v>310</v>
      </c>
      <c r="D7" s="2" t="s">
        <v>734</v>
      </c>
      <c r="E7" s="2">
        <v>382</v>
      </c>
      <c r="F7" s="2">
        <v>4</v>
      </c>
    </row>
    <row r="8" spans="2:6" x14ac:dyDescent="0.25">
      <c r="B8" s="2">
        <v>5</v>
      </c>
      <c r="C8" s="2" t="s">
        <v>16</v>
      </c>
      <c r="D8" s="2" t="s">
        <v>735</v>
      </c>
      <c r="E8" s="2">
        <v>312</v>
      </c>
      <c r="F8" s="2">
        <v>6</v>
      </c>
    </row>
    <row r="9" spans="2:6" x14ac:dyDescent="0.25">
      <c r="B9" s="2">
        <v>6</v>
      </c>
      <c r="C9" s="2" t="s">
        <v>153</v>
      </c>
      <c r="D9" s="2" t="s">
        <v>736</v>
      </c>
      <c r="E9" s="2">
        <v>194</v>
      </c>
      <c r="F9" s="2">
        <v>7</v>
      </c>
    </row>
    <row r="10" spans="2:6" x14ac:dyDescent="0.25">
      <c r="B10" s="2">
        <v>7</v>
      </c>
      <c r="C10" s="2" t="s">
        <v>349</v>
      </c>
      <c r="D10" s="2" t="s">
        <v>737</v>
      </c>
      <c r="E10" s="2">
        <v>168</v>
      </c>
      <c r="F10" s="2">
        <v>2</v>
      </c>
    </row>
    <row r="11" spans="2:6" x14ac:dyDescent="0.25">
      <c r="B11" s="2">
        <v>8</v>
      </c>
      <c r="C11" s="2" t="s">
        <v>338</v>
      </c>
      <c r="D11" s="2" t="s">
        <v>738</v>
      </c>
      <c r="E11" s="2">
        <v>108</v>
      </c>
      <c r="F11" s="2">
        <v>3</v>
      </c>
    </row>
    <row r="12" spans="2:6" x14ac:dyDescent="0.25">
      <c r="B12" s="2">
        <v>9</v>
      </c>
      <c r="C12" s="31" t="s">
        <v>12</v>
      </c>
      <c r="D12" s="2" t="s">
        <v>739</v>
      </c>
      <c r="E12" s="2">
        <v>106</v>
      </c>
      <c r="F12" s="2">
        <v>6</v>
      </c>
    </row>
    <row r="13" spans="2:6" x14ac:dyDescent="0.25">
      <c r="B13" s="2">
        <v>10</v>
      </c>
      <c r="C13" s="2" t="s">
        <v>120</v>
      </c>
      <c r="D13" s="2" t="s">
        <v>740</v>
      </c>
      <c r="E13" s="2">
        <v>96</v>
      </c>
      <c r="F13" s="2">
        <v>4</v>
      </c>
    </row>
    <row r="14" spans="2:6" x14ac:dyDescent="0.25">
      <c r="B14" s="2">
        <v>11</v>
      </c>
      <c r="C14" s="2" t="s">
        <v>150</v>
      </c>
      <c r="D14" s="2" t="s">
        <v>741</v>
      </c>
      <c r="E14" s="2">
        <v>27</v>
      </c>
      <c r="F14" s="2">
        <v>3</v>
      </c>
    </row>
    <row r="15" spans="2:6" x14ac:dyDescent="0.25">
      <c r="B15" s="2">
        <v>12</v>
      </c>
      <c r="C15" s="31" t="s">
        <v>380</v>
      </c>
      <c r="D15" s="2" t="s">
        <v>742</v>
      </c>
      <c r="E15" s="2">
        <v>24</v>
      </c>
      <c r="F15" s="2">
        <v>1</v>
      </c>
    </row>
    <row r="16" spans="2:6" x14ac:dyDescent="0.25">
      <c r="B16" s="2">
        <v>13</v>
      </c>
      <c r="C16" s="2" t="s">
        <v>276</v>
      </c>
      <c r="D16" s="2" t="s">
        <v>743</v>
      </c>
      <c r="E16" s="2">
        <v>20</v>
      </c>
      <c r="F16" s="2">
        <v>3</v>
      </c>
    </row>
    <row r="18" spans="2:6" ht="24" thickBot="1" x14ac:dyDescent="0.4">
      <c r="C18" s="36" t="s">
        <v>176</v>
      </c>
      <c r="D18" s="36" t="s">
        <v>199</v>
      </c>
    </row>
    <row r="19" spans="2:6" ht="15.75" thickBot="1" x14ac:dyDescent="0.3">
      <c r="C19" s="37" t="s">
        <v>5</v>
      </c>
      <c r="D19" s="38" t="s">
        <v>196</v>
      </c>
      <c r="E19" s="39" t="s">
        <v>197</v>
      </c>
      <c r="F19" s="38" t="s">
        <v>198</v>
      </c>
    </row>
    <row r="20" spans="2:6" x14ac:dyDescent="0.25">
      <c r="B20" s="2">
        <v>1</v>
      </c>
      <c r="C20" s="2" t="s">
        <v>108</v>
      </c>
      <c r="D20" s="2" t="s">
        <v>745</v>
      </c>
      <c r="E20" s="2">
        <v>2140</v>
      </c>
      <c r="F20" s="2">
        <v>16</v>
      </c>
    </row>
    <row r="21" spans="2:6" x14ac:dyDescent="0.25">
      <c r="B21" s="2">
        <v>2</v>
      </c>
      <c r="C21" s="2" t="s">
        <v>103</v>
      </c>
      <c r="D21" s="2" t="s">
        <v>747</v>
      </c>
      <c r="E21" s="2">
        <v>1518</v>
      </c>
      <c r="F21" s="2">
        <v>16</v>
      </c>
    </row>
    <row r="22" spans="2:6" x14ac:dyDescent="0.25">
      <c r="B22" s="2">
        <v>3</v>
      </c>
      <c r="C22" s="31" t="s">
        <v>110</v>
      </c>
      <c r="D22" s="2" t="s">
        <v>744</v>
      </c>
      <c r="E22" s="2">
        <v>1304</v>
      </c>
      <c r="F22" s="2">
        <v>16</v>
      </c>
    </row>
    <row r="23" spans="2:6" x14ac:dyDescent="0.25">
      <c r="B23" s="2">
        <v>4</v>
      </c>
      <c r="C23" s="2" t="s">
        <v>120</v>
      </c>
      <c r="D23" s="2" t="s">
        <v>746</v>
      </c>
      <c r="E23" s="2">
        <v>1020</v>
      </c>
      <c r="F23" s="2">
        <v>16</v>
      </c>
    </row>
    <row r="24" spans="2:6" x14ac:dyDescent="0.25">
      <c r="B24" s="2">
        <v>5</v>
      </c>
      <c r="C24" s="2" t="s">
        <v>25</v>
      </c>
      <c r="D24" s="2" t="s">
        <v>732</v>
      </c>
      <c r="E24" s="2">
        <v>644</v>
      </c>
      <c r="F24" s="2">
        <v>16</v>
      </c>
    </row>
    <row r="25" spans="2:6" x14ac:dyDescent="0.25">
      <c r="B25" s="2">
        <v>6</v>
      </c>
      <c r="C25" s="2" t="s">
        <v>338</v>
      </c>
      <c r="D25" s="2" t="s">
        <v>738</v>
      </c>
      <c r="E25" s="2">
        <v>340</v>
      </c>
      <c r="F25" s="2">
        <v>11</v>
      </c>
    </row>
    <row r="26" spans="2:6" x14ac:dyDescent="0.25">
      <c r="B26" s="2">
        <v>7</v>
      </c>
      <c r="C26" s="2" t="s">
        <v>138</v>
      </c>
      <c r="D26" s="2" t="s">
        <v>748</v>
      </c>
      <c r="E26" s="2">
        <v>250</v>
      </c>
      <c r="F26" s="2">
        <v>8</v>
      </c>
    </row>
    <row r="27" spans="2:6" x14ac:dyDescent="0.25">
      <c r="B27" s="2">
        <v>8</v>
      </c>
      <c r="C27" s="2" t="s">
        <v>153</v>
      </c>
      <c r="D27" s="2" t="s">
        <v>736</v>
      </c>
      <c r="E27" s="2">
        <v>166</v>
      </c>
      <c r="F27" s="2">
        <v>8</v>
      </c>
    </row>
    <row r="28" spans="2:6" x14ac:dyDescent="0.25">
      <c r="B28" s="2">
        <v>9</v>
      </c>
      <c r="C28" s="31" t="s">
        <v>19</v>
      </c>
      <c r="D28" s="2" t="s">
        <v>733</v>
      </c>
      <c r="E28" s="2">
        <v>148</v>
      </c>
      <c r="F28" s="2">
        <v>8</v>
      </c>
    </row>
    <row r="29" spans="2:6" x14ac:dyDescent="0.25">
      <c r="B29" s="2">
        <v>10</v>
      </c>
      <c r="C29" s="2" t="s">
        <v>12</v>
      </c>
      <c r="D29" s="2" t="s">
        <v>739</v>
      </c>
      <c r="E29" s="2">
        <v>140</v>
      </c>
      <c r="F29" s="2">
        <v>6</v>
      </c>
    </row>
    <row r="30" spans="2:6" x14ac:dyDescent="0.25">
      <c r="B30" s="2">
        <v>11</v>
      </c>
      <c r="C30" s="2" t="s">
        <v>16</v>
      </c>
      <c r="D30" s="2" t="s">
        <v>735</v>
      </c>
      <c r="E30" s="2">
        <v>110</v>
      </c>
      <c r="F30" s="2">
        <v>5</v>
      </c>
    </row>
    <row r="31" spans="2:6" x14ac:dyDescent="0.25">
      <c r="B31" s="2">
        <v>12</v>
      </c>
      <c r="C31" s="31" t="s">
        <v>380</v>
      </c>
      <c r="D31" s="2" t="s">
        <v>742</v>
      </c>
      <c r="E31" s="2">
        <v>90</v>
      </c>
      <c r="F31" s="2">
        <v>6</v>
      </c>
    </row>
    <row r="32" spans="2:6" x14ac:dyDescent="0.25">
      <c r="B32" s="2">
        <v>12</v>
      </c>
      <c r="C32" s="2" t="s">
        <v>150</v>
      </c>
      <c r="D32" s="2" t="s">
        <v>741</v>
      </c>
      <c r="E32" s="2">
        <v>90</v>
      </c>
      <c r="F32" s="2">
        <v>5</v>
      </c>
    </row>
    <row r="33" spans="2:6" x14ac:dyDescent="0.25">
      <c r="B33" s="2">
        <v>13</v>
      </c>
      <c r="C33" s="2" t="s">
        <v>506</v>
      </c>
      <c r="D33" s="2" t="s">
        <v>749</v>
      </c>
      <c r="E33" s="2">
        <v>50</v>
      </c>
      <c r="F33" s="2">
        <v>6</v>
      </c>
    </row>
    <row r="34" spans="2:6" x14ac:dyDescent="0.25">
      <c r="B34" s="2">
        <v>14</v>
      </c>
      <c r="C34" s="2" t="s">
        <v>349</v>
      </c>
      <c r="D34" s="2" t="s">
        <v>737</v>
      </c>
      <c r="E34" s="2">
        <v>30</v>
      </c>
      <c r="F34" s="2">
        <v>1</v>
      </c>
    </row>
    <row r="35" spans="2:6" x14ac:dyDescent="0.25">
      <c r="B35" s="2">
        <v>15</v>
      </c>
      <c r="C35" s="31" t="s">
        <v>276</v>
      </c>
      <c r="D35" s="2" t="s">
        <v>743</v>
      </c>
      <c r="E35" s="2">
        <v>20</v>
      </c>
      <c r="F35" s="2">
        <v>3</v>
      </c>
    </row>
  </sheetData>
  <sheetProtection algorithmName="SHA-512" hashValue="xK1lLF7KSByv7nSkymxpoFhIuajAY0qDr0X5URhEdnFsqJOpzPe4zeX1YkgF57uTj0CsQGzOhCYFh3y7Z4OsJw==" saltValue="NWY9MncDxxBGJbC65UFpR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8169-47EE-4CDD-8597-0CBEC60A5D73}">
  <sheetPr>
    <tabColor rgb="FF379159"/>
  </sheetPr>
  <dimension ref="B2:F35"/>
  <sheetViews>
    <sheetView workbookViewId="0"/>
  </sheetViews>
  <sheetFormatPr baseColWidth="10" defaultColWidth="11.42578125" defaultRowHeight="15" x14ac:dyDescent="0.25"/>
  <cols>
    <col min="1" max="1" width="4" style="2" customWidth="1"/>
    <col min="2" max="2" width="3" style="2" customWidth="1"/>
    <col min="3" max="3" width="33.85546875" style="2" bestFit="1" customWidth="1"/>
    <col min="4" max="4" width="24.85546875" style="2" bestFit="1" customWidth="1"/>
    <col min="5" max="6" width="11.5703125" style="2" customWidth="1"/>
    <col min="7" max="16384" width="11.42578125" style="2"/>
  </cols>
  <sheetData>
    <row r="2" spans="2:6" ht="24" thickBot="1" x14ac:dyDescent="0.4">
      <c r="C2" s="36" t="s">
        <v>176</v>
      </c>
      <c r="D2" s="36" t="s">
        <v>181</v>
      </c>
    </row>
    <row r="3" spans="2:6" ht="15.75" thickBot="1" x14ac:dyDescent="0.3">
      <c r="C3" s="37" t="s">
        <v>200</v>
      </c>
      <c r="D3" s="38" t="s">
        <v>196</v>
      </c>
      <c r="E3" s="39" t="s">
        <v>198</v>
      </c>
      <c r="F3" s="38" t="s">
        <v>197</v>
      </c>
    </row>
    <row r="4" spans="2:6" x14ac:dyDescent="0.25">
      <c r="B4" s="2">
        <v>1</v>
      </c>
      <c r="C4" s="2" t="s">
        <v>22</v>
      </c>
      <c r="D4" s="2" t="s">
        <v>731</v>
      </c>
      <c r="E4" s="2">
        <v>16</v>
      </c>
      <c r="F4" s="2">
        <v>2218</v>
      </c>
    </row>
    <row r="5" spans="2:6" x14ac:dyDescent="0.25">
      <c r="B5" s="2">
        <v>2</v>
      </c>
      <c r="C5" s="2" t="s">
        <v>25</v>
      </c>
      <c r="D5" s="2" t="s">
        <v>732</v>
      </c>
      <c r="E5" s="2">
        <v>16</v>
      </c>
      <c r="F5" s="2">
        <v>889.00000000000011</v>
      </c>
    </row>
    <row r="6" spans="2:6" x14ac:dyDescent="0.25">
      <c r="B6" s="2">
        <v>3</v>
      </c>
      <c r="C6" s="2" t="s">
        <v>19</v>
      </c>
      <c r="D6" s="2" t="s">
        <v>733</v>
      </c>
      <c r="E6" s="2">
        <v>13</v>
      </c>
      <c r="F6" s="2">
        <v>432.99999999999994</v>
      </c>
    </row>
    <row r="7" spans="2:6" x14ac:dyDescent="0.25">
      <c r="B7" s="2">
        <v>4</v>
      </c>
      <c r="C7" s="31" t="s">
        <v>16</v>
      </c>
      <c r="D7" s="2" t="s">
        <v>735</v>
      </c>
      <c r="E7" s="2">
        <v>6</v>
      </c>
      <c r="F7" s="2">
        <v>312</v>
      </c>
    </row>
    <row r="8" spans="2:6" x14ac:dyDescent="0.25">
      <c r="B8" s="2">
        <v>5</v>
      </c>
      <c r="C8" s="2" t="s">
        <v>110</v>
      </c>
      <c r="D8" s="2" t="s">
        <v>744</v>
      </c>
      <c r="E8" s="2">
        <v>3</v>
      </c>
      <c r="F8" s="2">
        <v>258</v>
      </c>
    </row>
    <row r="9" spans="2:6" x14ac:dyDescent="0.25">
      <c r="B9" s="2">
        <v>6</v>
      </c>
      <c r="C9" s="2" t="s">
        <v>108</v>
      </c>
      <c r="D9" s="2" t="s">
        <v>745</v>
      </c>
      <c r="E9" s="2">
        <v>1</v>
      </c>
      <c r="F9" s="2">
        <v>124</v>
      </c>
    </row>
    <row r="10" spans="2:6" x14ac:dyDescent="0.25">
      <c r="B10" s="2">
        <v>7</v>
      </c>
      <c r="C10" s="2" t="s">
        <v>120</v>
      </c>
      <c r="D10" s="2" t="s">
        <v>746</v>
      </c>
      <c r="E10" s="2">
        <v>4</v>
      </c>
      <c r="F10" s="2">
        <v>96</v>
      </c>
    </row>
    <row r="11" spans="2:6" x14ac:dyDescent="0.25">
      <c r="B11" s="2">
        <v>8</v>
      </c>
      <c r="C11" s="2" t="s">
        <v>12</v>
      </c>
      <c r="D11" s="2" t="s">
        <v>739</v>
      </c>
      <c r="E11" s="2">
        <v>5</v>
      </c>
      <c r="F11" s="2">
        <v>82</v>
      </c>
    </row>
    <row r="12" spans="2:6" x14ac:dyDescent="0.25">
      <c r="B12" s="2">
        <v>9</v>
      </c>
      <c r="C12" s="2" t="s">
        <v>153</v>
      </c>
      <c r="D12" s="2" t="s">
        <v>736</v>
      </c>
      <c r="E12" s="2">
        <v>3</v>
      </c>
      <c r="F12" s="2">
        <v>34</v>
      </c>
    </row>
    <row r="13" spans="2:6" x14ac:dyDescent="0.25">
      <c r="B13" s="2">
        <v>10</v>
      </c>
      <c r="C13" s="31" t="s">
        <v>150</v>
      </c>
      <c r="D13" s="2" t="s">
        <v>741</v>
      </c>
      <c r="E13" s="2">
        <v>3</v>
      </c>
      <c r="F13" s="2">
        <v>27</v>
      </c>
    </row>
    <row r="14" spans="2:6" x14ac:dyDescent="0.25">
      <c r="B14" s="2">
        <v>11</v>
      </c>
      <c r="C14" s="2" t="s">
        <v>380</v>
      </c>
      <c r="D14" s="2" t="s">
        <v>742</v>
      </c>
      <c r="E14" s="2">
        <v>1</v>
      </c>
      <c r="F14" s="2">
        <v>24</v>
      </c>
    </row>
    <row r="15" spans="2:6" x14ac:dyDescent="0.25">
      <c r="B15" s="2">
        <v>12</v>
      </c>
      <c r="C15" s="31" t="s">
        <v>349</v>
      </c>
      <c r="D15" s="2" t="s">
        <v>737</v>
      </c>
      <c r="E15" s="2">
        <v>1</v>
      </c>
      <c r="F15" s="2">
        <v>20</v>
      </c>
    </row>
    <row r="17" spans="2:6" ht="24" thickBot="1" x14ac:dyDescent="0.4">
      <c r="C17" s="36" t="s">
        <v>176</v>
      </c>
      <c r="D17" s="36" t="s">
        <v>199</v>
      </c>
    </row>
    <row r="18" spans="2:6" ht="15.75" thickBot="1" x14ac:dyDescent="0.3">
      <c r="C18" s="37" t="s">
        <v>200</v>
      </c>
      <c r="D18" s="38" t="s">
        <v>196</v>
      </c>
      <c r="E18" s="39" t="s">
        <v>198</v>
      </c>
      <c r="F18" s="38" t="s">
        <v>197</v>
      </c>
    </row>
    <row r="19" spans="2:6" x14ac:dyDescent="0.25">
      <c r="B19" s="2">
        <v>1</v>
      </c>
      <c r="C19" s="2" t="s">
        <v>108</v>
      </c>
      <c r="D19" s="2" t="s">
        <v>745</v>
      </c>
      <c r="E19" s="2">
        <v>16</v>
      </c>
      <c r="F19" s="2">
        <v>2404</v>
      </c>
    </row>
    <row r="20" spans="2:6" x14ac:dyDescent="0.25">
      <c r="B20" s="2">
        <v>2</v>
      </c>
      <c r="C20" s="2" t="s">
        <v>103</v>
      </c>
      <c r="D20" s="2" t="s">
        <v>747</v>
      </c>
      <c r="E20" s="2">
        <v>16</v>
      </c>
      <c r="F20" s="2">
        <v>1450</v>
      </c>
    </row>
    <row r="21" spans="2:6" x14ac:dyDescent="0.25">
      <c r="B21" s="2">
        <v>3</v>
      </c>
      <c r="C21" s="2" t="s">
        <v>120</v>
      </c>
      <c r="D21" s="2" t="s">
        <v>746</v>
      </c>
      <c r="E21" s="2">
        <v>16</v>
      </c>
      <c r="F21" s="2">
        <v>1050</v>
      </c>
    </row>
    <row r="22" spans="2:6" x14ac:dyDescent="0.25">
      <c r="B22" s="2">
        <v>4</v>
      </c>
      <c r="C22" s="31" t="s">
        <v>110</v>
      </c>
      <c r="D22" s="2" t="s">
        <v>744</v>
      </c>
      <c r="E22" s="2">
        <v>16</v>
      </c>
      <c r="F22" s="2">
        <v>730</v>
      </c>
    </row>
    <row r="23" spans="2:6" x14ac:dyDescent="0.25">
      <c r="B23" s="2">
        <v>5</v>
      </c>
      <c r="C23" s="2" t="s">
        <v>25</v>
      </c>
      <c r="D23" s="2" t="s">
        <v>750</v>
      </c>
      <c r="E23" s="2">
        <v>16</v>
      </c>
      <c r="F23" s="2">
        <v>644</v>
      </c>
    </row>
    <row r="24" spans="2:6" x14ac:dyDescent="0.25">
      <c r="B24" s="2">
        <v>6</v>
      </c>
      <c r="C24" s="2" t="s">
        <v>150</v>
      </c>
      <c r="D24" s="2" t="s">
        <v>741</v>
      </c>
      <c r="E24" s="2">
        <v>7</v>
      </c>
      <c r="F24" s="2">
        <v>270</v>
      </c>
    </row>
    <row r="25" spans="2:6" x14ac:dyDescent="0.25">
      <c r="B25" s="2">
        <v>7</v>
      </c>
      <c r="C25" s="2" t="s">
        <v>19</v>
      </c>
      <c r="D25" s="2" t="s">
        <v>733</v>
      </c>
      <c r="E25" s="2">
        <v>9</v>
      </c>
      <c r="F25" s="2">
        <v>168</v>
      </c>
    </row>
    <row r="26" spans="2:6" x14ac:dyDescent="0.25">
      <c r="B26" s="2">
        <v>8</v>
      </c>
      <c r="C26" s="2" t="s">
        <v>153</v>
      </c>
      <c r="D26" s="2" t="s">
        <v>736</v>
      </c>
      <c r="E26" s="2">
        <v>6</v>
      </c>
      <c r="F26" s="2">
        <v>156</v>
      </c>
    </row>
    <row r="27" spans="2:6" x14ac:dyDescent="0.25">
      <c r="B27" s="2">
        <v>9</v>
      </c>
      <c r="C27" s="2" t="s">
        <v>12</v>
      </c>
      <c r="D27" s="2" t="s">
        <v>739</v>
      </c>
      <c r="E27" s="2">
        <v>6</v>
      </c>
      <c r="F27" s="2">
        <v>140</v>
      </c>
    </row>
    <row r="28" spans="2:6" x14ac:dyDescent="0.25">
      <c r="B28" s="2">
        <v>10</v>
      </c>
      <c r="C28" s="31" t="s">
        <v>22</v>
      </c>
      <c r="D28" s="2" t="s">
        <v>731</v>
      </c>
      <c r="E28" s="2">
        <v>3</v>
      </c>
      <c r="F28" s="2">
        <v>120</v>
      </c>
    </row>
    <row r="29" spans="2:6" x14ac:dyDescent="0.25">
      <c r="B29" s="2">
        <v>11</v>
      </c>
      <c r="C29" s="2" t="s">
        <v>16</v>
      </c>
      <c r="D29" s="2" t="s">
        <v>735</v>
      </c>
      <c r="E29" s="2">
        <v>5</v>
      </c>
      <c r="F29" s="2">
        <v>110</v>
      </c>
    </row>
    <row r="30" spans="2:6" x14ac:dyDescent="0.25">
      <c r="B30" s="2">
        <v>11</v>
      </c>
      <c r="C30" s="31" t="s">
        <v>338</v>
      </c>
      <c r="D30" s="2" t="s">
        <v>738</v>
      </c>
      <c r="E30" s="2">
        <v>6</v>
      </c>
      <c r="F30" s="2">
        <v>110</v>
      </c>
    </row>
    <row r="31" spans="2:6" x14ac:dyDescent="0.25">
      <c r="B31" s="2">
        <v>12</v>
      </c>
      <c r="C31" s="2" t="s">
        <v>751</v>
      </c>
      <c r="D31" s="2" t="s">
        <v>752</v>
      </c>
      <c r="E31" s="2">
        <v>1</v>
      </c>
      <c r="F31" s="2">
        <v>70</v>
      </c>
    </row>
    <row r="32" spans="2:6" x14ac:dyDescent="0.25">
      <c r="B32" s="2">
        <v>13</v>
      </c>
      <c r="C32" s="2" t="s">
        <v>506</v>
      </c>
      <c r="D32" s="2" t="s">
        <v>749</v>
      </c>
      <c r="E32" s="2">
        <v>8</v>
      </c>
      <c r="F32" s="2">
        <v>60</v>
      </c>
    </row>
    <row r="33" spans="2:6" x14ac:dyDescent="0.25">
      <c r="B33" s="2">
        <v>14</v>
      </c>
      <c r="C33" s="2" t="s">
        <v>380</v>
      </c>
      <c r="D33" s="2" t="s">
        <v>742</v>
      </c>
      <c r="E33" s="2">
        <v>3</v>
      </c>
      <c r="F33" s="2">
        <v>30</v>
      </c>
    </row>
    <row r="34" spans="2:6" x14ac:dyDescent="0.25">
      <c r="B34" s="2">
        <v>14</v>
      </c>
      <c r="C34" s="31" t="s">
        <v>753</v>
      </c>
      <c r="D34" s="2" t="s">
        <v>754</v>
      </c>
      <c r="E34" s="2">
        <v>1</v>
      </c>
      <c r="F34" s="2">
        <v>30</v>
      </c>
    </row>
    <row r="35" spans="2:6" x14ac:dyDescent="0.25">
      <c r="B35" s="2">
        <v>15</v>
      </c>
      <c r="C35" s="2" t="s">
        <v>276</v>
      </c>
      <c r="D35" s="2" t="s">
        <v>743</v>
      </c>
      <c r="E35" s="2">
        <v>3</v>
      </c>
      <c r="F35" s="2">
        <v>20</v>
      </c>
    </row>
  </sheetData>
  <sheetProtection algorithmName="SHA-512" hashValue="GWk+7u+PPuEoVJhkC8MNX+nY8qg6ahZrFmGp7gwNTUKYjsFneu3Bs7i986iko4M7L0O9rewv0sZd7SGBr4Pkkg==" saltValue="6N9un8o0Z2of3U9aHKcn+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CA88-CF05-46DA-B3BC-3B81B0FEE4F6}">
  <sheetPr>
    <tabColor rgb="FF379159"/>
  </sheetPr>
  <dimension ref="B1:AP60"/>
  <sheetViews>
    <sheetView zoomScale="90" zoomScaleNormal="90" workbookViewId="0"/>
  </sheetViews>
  <sheetFormatPr baseColWidth="10" defaultColWidth="6.7109375" defaultRowHeight="12.75" x14ac:dyDescent="0.2"/>
  <cols>
    <col min="1" max="1" width="1.5703125" style="40" customWidth="1"/>
    <col min="2" max="2" width="13.28515625" style="92" customWidth="1"/>
    <col min="3" max="3" width="32.5703125" style="40" bestFit="1" customWidth="1"/>
    <col min="4" max="4" width="7.85546875" style="40" customWidth="1"/>
    <col min="5" max="13" width="7.42578125" style="40" customWidth="1"/>
    <col min="14" max="14" width="9.85546875" style="40" bestFit="1" customWidth="1"/>
    <col min="15" max="15" width="9" style="40" customWidth="1"/>
    <col min="16" max="16" width="10.5703125" style="40" customWidth="1"/>
    <col min="17" max="17" width="37.28515625" style="92" bestFit="1" customWidth="1"/>
    <col min="18" max="18" width="7" style="40" bestFit="1" customWidth="1"/>
    <col min="19" max="19" width="2" style="40" customWidth="1"/>
    <col min="20" max="20" width="1.42578125" style="40" customWidth="1"/>
    <col min="21" max="31" width="6.7109375" style="40"/>
    <col min="32" max="32" width="7.42578125" style="40" bestFit="1" customWidth="1"/>
    <col min="33" max="33" width="7" style="40" bestFit="1" customWidth="1"/>
    <col min="34" max="35" width="14.28515625" style="40" customWidth="1"/>
    <col min="36" max="36" width="32.140625" style="40" bestFit="1" customWidth="1"/>
    <col min="37" max="16384" width="6.7109375" style="40"/>
  </cols>
  <sheetData>
    <row r="1" spans="2:42" ht="25.5" x14ac:dyDescent="0.2">
      <c r="B1" s="175" t="s">
        <v>201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2:42" s="41" customFormat="1" ht="25.5" x14ac:dyDescent="0.2">
      <c r="B2" s="176" t="s">
        <v>202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2:42" s="41" customFormat="1" ht="19.5" thickBot="1" x14ac:dyDescent="0.35">
      <c r="B3" s="177"/>
      <c r="C3" s="177"/>
      <c r="D3" s="42"/>
      <c r="E3" s="42"/>
      <c r="F3" s="42"/>
      <c r="G3" s="42"/>
      <c r="H3" s="42"/>
      <c r="I3" s="42"/>
      <c r="J3" s="42"/>
      <c r="K3" s="42"/>
      <c r="L3" s="43"/>
      <c r="M3" s="42"/>
      <c r="N3" s="42"/>
      <c r="O3" s="42"/>
      <c r="P3" s="42"/>
      <c r="Q3" s="42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spans="2:42" s="41" customFormat="1" ht="21" thickBot="1" x14ac:dyDescent="0.35">
      <c r="B4" s="171" t="s">
        <v>203</v>
      </c>
      <c r="C4" s="17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2:42" ht="15.75" thickBot="1" x14ac:dyDescent="0.3">
      <c r="B5" s="145" t="s">
        <v>203</v>
      </c>
      <c r="C5" s="146"/>
      <c r="D5" s="44"/>
      <c r="E5" s="44" t="s">
        <v>204</v>
      </c>
      <c r="F5" s="44"/>
      <c r="G5" s="44"/>
      <c r="H5" s="44" t="s">
        <v>204</v>
      </c>
      <c r="I5" s="44"/>
      <c r="J5" s="44"/>
      <c r="K5" s="44"/>
      <c r="L5" s="44" t="s">
        <v>204</v>
      </c>
      <c r="M5" s="45"/>
      <c r="N5" s="147" t="s">
        <v>205</v>
      </c>
      <c r="O5" s="46" t="s">
        <v>206</v>
      </c>
      <c r="P5" s="47" t="s">
        <v>207</v>
      </c>
      <c r="Q5" s="149" t="s">
        <v>208</v>
      </c>
      <c r="R5" s="151" t="s">
        <v>209</v>
      </c>
      <c r="U5" s="2"/>
      <c r="V5" s="48"/>
      <c r="W5" s="48"/>
      <c r="X5" s="48"/>
      <c r="Y5" s="166" t="s">
        <v>210</v>
      </c>
      <c r="Z5" s="167"/>
      <c r="AA5" s="167"/>
      <c r="AB5" s="167"/>
      <c r="AC5" s="167"/>
      <c r="AD5" s="167"/>
      <c r="AE5" s="168"/>
      <c r="AF5" s="49" t="s">
        <v>206</v>
      </c>
      <c r="AG5" s="50" t="s">
        <v>207</v>
      </c>
      <c r="AH5" s="166" t="s">
        <v>211</v>
      </c>
      <c r="AI5" s="168"/>
      <c r="AJ5" s="50" t="s">
        <v>208</v>
      </c>
    </row>
    <row r="6" spans="2:42" ht="13.5" thickBot="1" x14ac:dyDescent="0.25">
      <c r="B6" s="169" t="s">
        <v>212</v>
      </c>
      <c r="C6" s="170"/>
      <c r="D6" s="51" t="s">
        <v>213</v>
      </c>
      <c r="E6" s="52" t="s">
        <v>214</v>
      </c>
      <c r="F6" s="52" t="s">
        <v>215</v>
      </c>
      <c r="G6" s="52" t="s">
        <v>216</v>
      </c>
      <c r="H6" s="52" t="s">
        <v>217</v>
      </c>
      <c r="I6" s="52" t="s">
        <v>218</v>
      </c>
      <c r="J6" s="52" t="s">
        <v>219</v>
      </c>
      <c r="K6" s="52" t="s">
        <v>220</v>
      </c>
      <c r="L6" s="52" t="s">
        <v>221</v>
      </c>
      <c r="M6" s="52" t="s">
        <v>222</v>
      </c>
      <c r="N6" s="148"/>
      <c r="O6" s="53" t="s">
        <v>223</v>
      </c>
      <c r="P6" s="54" t="s">
        <v>224</v>
      </c>
      <c r="Q6" s="178"/>
      <c r="R6" s="152"/>
      <c r="U6" s="161" t="s">
        <v>225</v>
      </c>
      <c r="V6" s="162"/>
      <c r="W6" s="162"/>
      <c r="X6" s="163"/>
      <c r="Y6" s="161" t="str">
        <f>C18</f>
        <v>OFERENDA FIV WAD</v>
      </c>
      <c r="Z6" s="162"/>
      <c r="AA6" s="162"/>
      <c r="AB6" s="162"/>
      <c r="AC6" s="162"/>
      <c r="AD6" s="162"/>
      <c r="AE6" s="163"/>
      <c r="AF6" s="55">
        <f>O18</f>
        <v>141.73999999999998</v>
      </c>
      <c r="AG6" s="56">
        <f>P18</f>
        <v>47.246666666666663</v>
      </c>
      <c r="AH6" s="161" t="s">
        <v>780</v>
      </c>
      <c r="AI6" s="163"/>
      <c r="AJ6" s="57" t="str">
        <f>Q18</f>
        <v>JULIO NACIF HIZA</v>
      </c>
    </row>
    <row r="7" spans="2:42" ht="15.75" thickBot="1" x14ac:dyDescent="0.3">
      <c r="B7" s="239"/>
      <c r="C7" s="88"/>
      <c r="D7" s="69"/>
      <c r="E7" s="70"/>
      <c r="F7" s="70"/>
      <c r="G7" s="70"/>
      <c r="H7" s="70"/>
      <c r="I7" s="70"/>
      <c r="J7" s="70"/>
      <c r="K7" s="70"/>
      <c r="L7" s="70"/>
      <c r="M7" s="71"/>
      <c r="N7" s="85">
        <f>MAX(D7:M7)</f>
        <v>0</v>
      </c>
      <c r="O7" s="85">
        <f>SUM(D7:M7)-N7</f>
        <v>0</v>
      </c>
      <c r="P7" s="85">
        <f>O7/3</f>
        <v>0</v>
      </c>
      <c r="Q7" s="234"/>
      <c r="R7" s="38"/>
      <c r="U7" s="161" t="s">
        <v>227</v>
      </c>
      <c r="V7" s="162"/>
      <c r="W7" s="162"/>
      <c r="X7" s="163"/>
      <c r="Y7" s="164" t="str">
        <f>C13</f>
        <v>GIULLI FIV ESTERLINA</v>
      </c>
      <c r="Z7" s="164"/>
      <c r="AA7" s="164"/>
      <c r="AB7" s="164"/>
      <c r="AC7" s="164"/>
      <c r="AD7" s="164"/>
      <c r="AE7" s="165"/>
      <c r="AF7" s="55">
        <f>O13</f>
        <v>133.19999999999999</v>
      </c>
      <c r="AG7" s="55">
        <f>P13</f>
        <v>44.4</v>
      </c>
      <c r="AH7" s="161" t="s">
        <v>780</v>
      </c>
      <c r="AI7" s="163"/>
      <c r="AJ7" s="57" t="str">
        <f>Q13</f>
        <v>JULIO NACIF HIZA</v>
      </c>
      <c r="AK7" s="58"/>
      <c r="AL7" s="58"/>
      <c r="AM7" s="58"/>
      <c r="AN7" s="58"/>
      <c r="AO7" s="58"/>
      <c r="AP7" s="58"/>
    </row>
    <row r="8" spans="2:42" s="58" customFormat="1" ht="15.75" thickBot="1" x14ac:dyDescent="0.3">
      <c r="B8" s="240"/>
      <c r="C8" s="89"/>
      <c r="D8" s="80"/>
      <c r="E8" s="81"/>
      <c r="F8" s="81"/>
      <c r="G8" s="81"/>
      <c r="H8" s="81"/>
      <c r="I8" s="81"/>
      <c r="J8" s="81"/>
      <c r="K8" s="81"/>
      <c r="L8" s="81"/>
      <c r="M8" s="82"/>
      <c r="N8" s="86">
        <f>MAX(D8:M8)</f>
        <v>0</v>
      </c>
      <c r="O8" s="86">
        <f>SUM(D8:M8)-N8</f>
        <v>0</v>
      </c>
      <c r="P8" s="86">
        <f>O8/3</f>
        <v>0</v>
      </c>
      <c r="Q8" s="216"/>
      <c r="R8" s="38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68"/>
      <c r="AK8" s="68"/>
      <c r="AL8" s="68"/>
      <c r="AM8" s="68"/>
      <c r="AN8" s="68"/>
      <c r="AO8" s="68"/>
      <c r="AP8" s="68"/>
    </row>
    <row r="9" spans="2:42" s="68" customFormat="1" ht="13.5" thickBot="1" x14ac:dyDescent="0.25">
      <c r="B9" s="59"/>
      <c r="C9" s="59"/>
      <c r="D9" s="60"/>
      <c r="E9" s="60"/>
      <c r="F9" s="60"/>
      <c r="G9" s="60"/>
      <c r="H9" s="60"/>
      <c r="I9" s="60"/>
      <c r="J9" s="61"/>
      <c r="K9" s="61"/>
      <c r="L9" s="61"/>
      <c r="M9" s="61"/>
      <c r="N9" s="62"/>
      <c r="O9" s="62"/>
      <c r="P9" s="63"/>
      <c r="Q9" s="64"/>
      <c r="R9" s="58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6"/>
      <c r="AG9" s="66"/>
      <c r="AH9" s="65"/>
      <c r="AI9" s="65"/>
      <c r="AJ9" s="87"/>
      <c r="AK9" s="87"/>
      <c r="AL9" s="87"/>
      <c r="AM9" s="87"/>
      <c r="AN9" s="87"/>
      <c r="AO9" s="87"/>
      <c r="AP9" s="87"/>
    </row>
    <row r="10" spans="2:42" s="87" customFormat="1" ht="13.5" thickBot="1" x14ac:dyDescent="0.25">
      <c r="B10" s="173" t="s">
        <v>203</v>
      </c>
      <c r="C10" s="174"/>
      <c r="D10" s="44"/>
      <c r="E10" s="44" t="s">
        <v>204</v>
      </c>
      <c r="F10" s="44"/>
      <c r="G10" s="44"/>
      <c r="H10" s="44" t="s">
        <v>204</v>
      </c>
      <c r="I10" s="44"/>
      <c r="J10" s="44"/>
      <c r="K10" s="44"/>
      <c r="L10" s="44" t="s">
        <v>204</v>
      </c>
      <c r="M10" s="45"/>
      <c r="N10" s="147" t="s">
        <v>205</v>
      </c>
      <c r="O10" s="46" t="s">
        <v>206</v>
      </c>
      <c r="P10" s="47" t="s">
        <v>207</v>
      </c>
      <c r="Q10" s="149" t="s">
        <v>208</v>
      </c>
      <c r="R10" s="151" t="s">
        <v>209</v>
      </c>
      <c r="S10" s="67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6"/>
      <c r="AG10" s="66"/>
      <c r="AH10" s="65"/>
      <c r="AI10" s="65"/>
    </row>
    <row r="11" spans="2:42" s="87" customFormat="1" ht="13.5" thickBot="1" x14ac:dyDescent="0.25">
      <c r="B11" s="153" t="s">
        <v>238</v>
      </c>
      <c r="C11" s="154"/>
      <c r="D11" s="51" t="s">
        <v>213</v>
      </c>
      <c r="E11" s="52" t="s">
        <v>214</v>
      </c>
      <c r="F11" s="52" t="s">
        <v>215</v>
      </c>
      <c r="G11" s="52" t="s">
        <v>216</v>
      </c>
      <c r="H11" s="52" t="s">
        <v>217</v>
      </c>
      <c r="I11" s="52" t="s">
        <v>218</v>
      </c>
      <c r="J11" s="52" t="s">
        <v>219</v>
      </c>
      <c r="K11" s="52" t="s">
        <v>220</v>
      </c>
      <c r="L11" s="52" t="s">
        <v>221</v>
      </c>
      <c r="M11" s="52" t="s">
        <v>222</v>
      </c>
      <c r="N11" s="148"/>
      <c r="O11" s="53" t="s">
        <v>223</v>
      </c>
      <c r="P11" s="54" t="s">
        <v>224</v>
      </c>
      <c r="Q11" s="150"/>
      <c r="R11" s="152"/>
      <c r="S11" s="67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6"/>
      <c r="AG11" s="66"/>
      <c r="AH11" s="65"/>
      <c r="AI11" s="65"/>
    </row>
    <row r="12" spans="2:42" s="87" customFormat="1" ht="15.75" thickBot="1" x14ac:dyDescent="0.3">
      <c r="B12" s="238" t="s">
        <v>355</v>
      </c>
      <c r="C12" s="219" t="s">
        <v>755</v>
      </c>
      <c r="D12" s="229">
        <v>12.82</v>
      </c>
      <c r="E12" s="199">
        <v>13.48</v>
      </c>
      <c r="F12" s="245">
        <v>10.78</v>
      </c>
      <c r="G12" s="225">
        <v>10.36</v>
      </c>
      <c r="H12" s="225">
        <v>11.9</v>
      </c>
      <c r="I12" s="225">
        <v>13.32</v>
      </c>
      <c r="J12" s="225">
        <v>13.72</v>
      </c>
      <c r="K12" s="225">
        <v>15.36</v>
      </c>
      <c r="L12" s="225">
        <v>17.059999999999999</v>
      </c>
      <c r="M12" s="226">
        <v>17.18</v>
      </c>
      <c r="N12" s="72">
        <f>MAX(D12:M12)</f>
        <v>17.18</v>
      </c>
      <c r="O12" s="73">
        <f>SUM(D12:M12)-N12</f>
        <v>118.79999999999998</v>
      </c>
      <c r="P12" s="72">
        <f>O12/3</f>
        <v>39.599999999999994</v>
      </c>
      <c r="Q12" s="235" t="s">
        <v>757</v>
      </c>
      <c r="R12" s="38">
        <v>2</v>
      </c>
      <c r="S12" s="67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6"/>
      <c r="AG12" s="66"/>
      <c r="AH12" s="65"/>
      <c r="AI12" s="65"/>
    </row>
    <row r="13" spans="2:42" s="87" customFormat="1" ht="15.75" thickBot="1" x14ac:dyDescent="0.3">
      <c r="B13" s="237" t="s">
        <v>353</v>
      </c>
      <c r="C13" s="221" t="s">
        <v>756</v>
      </c>
      <c r="D13" s="246">
        <v>13.48</v>
      </c>
      <c r="E13" s="208">
        <v>14.4</v>
      </c>
      <c r="F13" s="247">
        <v>15.38</v>
      </c>
      <c r="G13" s="227">
        <v>15.14</v>
      </c>
      <c r="H13" s="227">
        <v>14.64</v>
      </c>
      <c r="I13" s="227">
        <v>14.86</v>
      </c>
      <c r="J13" s="227">
        <v>14.48</v>
      </c>
      <c r="K13" s="227">
        <v>16.239999999999998</v>
      </c>
      <c r="L13" s="227">
        <v>15.32</v>
      </c>
      <c r="M13" s="228">
        <v>15.5</v>
      </c>
      <c r="N13" s="90">
        <f>MAX(D13:M13)</f>
        <v>16.239999999999998</v>
      </c>
      <c r="O13" s="91">
        <f>SUM(D13:M13)-N13</f>
        <v>133.19999999999999</v>
      </c>
      <c r="P13" s="90">
        <f>O13/3</f>
        <v>44.4</v>
      </c>
      <c r="Q13" s="217" t="s">
        <v>757</v>
      </c>
      <c r="R13" s="38">
        <v>1</v>
      </c>
      <c r="S13" s="67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68"/>
      <c r="AK13" s="68"/>
      <c r="AL13" s="68"/>
      <c r="AM13" s="68"/>
      <c r="AN13" s="68"/>
      <c r="AO13" s="68"/>
      <c r="AP13" s="68"/>
    </row>
    <row r="14" spans="2:42" s="68" customFormat="1" ht="13.5" thickBot="1" x14ac:dyDescent="0.25">
      <c r="B14" s="59"/>
      <c r="C14" s="59"/>
      <c r="D14" s="60"/>
      <c r="E14" s="60"/>
      <c r="F14" s="60"/>
      <c r="G14" s="60"/>
      <c r="H14" s="60"/>
      <c r="I14" s="60"/>
      <c r="J14" s="61"/>
      <c r="K14" s="61"/>
      <c r="L14" s="61"/>
      <c r="M14" s="61"/>
      <c r="N14" s="62"/>
      <c r="O14" s="62"/>
      <c r="P14" s="63"/>
      <c r="Q14" s="64"/>
      <c r="R14" s="58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6"/>
      <c r="AG14" s="66"/>
      <c r="AH14" s="65"/>
      <c r="AI14" s="65"/>
      <c r="AJ14" s="58"/>
      <c r="AK14" s="58"/>
      <c r="AL14" s="58"/>
      <c r="AM14" s="58"/>
      <c r="AN14" s="58"/>
      <c r="AO14" s="58"/>
      <c r="AP14" s="58"/>
    </row>
    <row r="15" spans="2:42" s="58" customFormat="1" ht="13.5" thickBot="1" x14ac:dyDescent="0.25">
      <c r="B15" s="173" t="s">
        <v>203</v>
      </c>
      <c r="C15" s="174"/>
      <c r="D15" s="44"/>
      <c r="E15" s="44" t="s">
        <v>204</v>
      </c>
      <c r="F15" s="44"/>
      <c r="G15" s="44"/>
      <c r="H15" s="44" t="s">
        <v>204</v>
      </c>
      <c r="I15" s="44"/>
      <c r="J15" s="44"/>
      <c r="K15" s="44"/>
      <c r="L15" s="44" t="s">
        <v>204</v>
      </c>
      <c r="M15" s="45"/>
      <c r="N15" s="147" t="s">
        <v>205</v>
      </c>
      <c r="O15" s="46" t="s">
        <v>206</v>
      </c>
      <c r="P15" s="47" t="s">
        <v>207</v>
      </c>
      <c r="Q15" s="149" t="s">
        <v>208</v>
      </c>
      <c r="R15" s="151" t="s">
        <v>209</v>
      </c>
      <c r="S15" s="40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6"/>
      <c r="AG15" s="66"/>
      <c r="AH15" s="65"/>
      <c r="AI15" s="65"/>
    </row>
    <row r="16" spans="2:42" s="58" customFormat="1" ht="13.5" thickBot="1" x14ac:dyDescent="0.25">
      <c r="B16" s="153" t="s">
        <v>228</v>
      </c>
      <c r="C16" s="154"/>
      <c r="D16" s="52" t="s">
        <v>213</v>
      </c>
      <c r="E16" s="52" t="s">
        <v>214</v>
      </c>
      <c r="F16" s="52" t="s">
        <v>215</v>
      </c>
      <c r="G16" s="52" t="s">
        <v>216</v>
      </c>
      <c r="H16" s="52" t="s">
        <v>217</v>
      </c>
      <c r="I16" s="52" t="s">
        <v>218</v>
      </c>
      <c r="J16" s="52" t="s">
        <v>219</v>
      </c>
      <c r="K16" s="52" t="s">
        <v>220</v>
      </c>
      <c r="L16" s="52" t="s">
        <v>221</v>
      </c>
      <c r="M16" s="52" t="s">
        <v>222</v>
      </c>
      <c r="N16" s="148"/>
      <c r="O16" s="53" t="s">
        <v>223</v>
      </c>
      <c r="P16" s="54" t="s">
        <v>224</v>
      </c>
      <c r="Q16" s="150"/>
      <c r="R16" s="152"/>
      <c r="S16" s="40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6"/>
      <c r="AG16" s="66"/>
      <c r="AH16" s="65"/>
      <c r="AI16" s="65"/>
    </row>
    <row r="17" spans="2:42" s="58" customFormat="1" ht="15.75" thickBot="1" x14ac:dyDescent="0.3">
      <c r="B17" s="241" t="s">
        <v>66</v>
      </c>
      <c r="C17" s="222" t="s">
        <v>229</v>
      </c>
      <c r="D17" s="229">
        <v>11.98</v>
      </c>
      <c r="E17" s="199">
        <v>11.4</v>
      </c>
      <c r="F17" s="199">
        <v>11.16</v>
      </c>
      <c r="G17" s="199">
        <v>8.86</v>
      </c>
      <c r="H17" s="199">
        <v>9.9600000000000009</v>
      </c>
      <c r="I17" s="199">
        <v>10.42</v>
      </c>
      <c r="J17" s="199">
        <v>10.6</v>
      </c>
      <c r="K17" s="199">
        <v>11.1</v>
      </c>
      <c r="L17" s="199">
        <v>10.82</v>
      </c>
      <c r="M17" s="200">
        <v>8.56</v>
      </c>
      <c r="N17" s="72">
        <f>MAX(D17:M17)</f>
        <v>11.98</v>
      </c>
      <c r="O17" s="73">
        <f>SUM(D17:M17)-N17</f>
        <v>92.88000000000001</v>
      </c>
      <c r="P17" s="74">
        <f>O17/3</f>
        <v>30.960000000000004</v>
      </c>
      <c r="Q17" s="236" t="s">
        <v>230</v>
      </c>
      <c r="R17" s="181">
        <v>3</v>
      </c>
      <c r="S17" s="40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6"/>
      <c r="AG17" s="66"/>
      <c r="AH17" s="65"/>
      <c r="AI17" s="65"/>
    </row>
    <row r="18" spans="2:42" s="58" customFormat="1" ht="15.75" thickBot="1" x14ac:dyDescent="0.3">
      <c r="B18" s="242" t="s">
        <v>362</v>
      </c>
      <c r="C18" s="223" t="s">
        <v>758</v>
      </c>
      <c r="D18" s="230">
        <v>15.76</v>
      </c>
      <c r="E18" s="205">
        <v>16.68</v>
      </c>
      <c r="F18" s="205">
        <v>14.18</v>
      </c>
      <c r="G18" s="205">
        <v>13.46</v>
      </c>
      <c r="H18" s="205">
        <v>13.98</v>
      </c>
      <c r="I18" s="205">
        <v>16.2</v>
      </c>
      <c r="J18" s="205">
        <v>16.28</v>
      </c>
      <c r="K18" s="205">
        <v>17.78</v>
      </c>
      <c r="L18" s="205">
        <v>18.899999999999999</v>
      </c>
      <c r="M18" s="206">
        <v>17.420000000000002</v>
      </c>
      <c r="N18" s="77">
        <f t="shared" ref="N18:N19" si="0">MAX(D18:M18)</f>
        <v>18.899999999999999</v>
      </c>
      <c r="O18" s="78">
        <f t="shared" ref="O18:O19" si="1">SUM(D18:M18)-N18</f>
        <v>141.73999999999998</v>
      </c>
      <c r="P18" s="79">
        <f t="shared" ref="P18:P19" si="2">O18/3</f>
        <v>47.246666666666663</v>
      </c>
      <c r="Q18" s="196" t="s">
        <v>757</v>
      </c>
      <c r="R18" s="181">
        <v>1</v>
      </c>
      <c r="S18" s="40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6"/>
      <c r="AG18" s="66"/>
      <c r="AH18" s="65"/>
      <c r="AI18" s="65"/>
    </row>
    <row r="19" spans="2:42" s="58" customFormat="1" ht="15.75" thickBot="1" x14ac:dyDescent="0.3">
      <c r="B19" s="243" t="s">
        <v>359</v>
      </c>
      <c r="C19" s="224" t="s">
        <v>759</v>
      </c>
      <c r="D19" s="231">
        <v>15.84</v>
      </c>
      <c r="E19" s="232">
        <v>10.32</v>
      </c>
      <c r="F19" s="232">
        <v>13.02</v>
      </c>
      <c r="G19" s="232">
        <v>13.14</v>
      </c>
      <c r="H19" s="232">
        <v>16.82</v>
      </c>
      <c r="I19" s="232">
        <v>14.96</v>
      </c>
      <c r="J19" s="232">
        <v>13.82</v>
      </c>
      <c r="K19" s="232">
        <v>13.76</v>
      </c>
      <c r="L19" s="232">
        <v>11.82</v>
      </c>
      <c r="M19" s="233">
        <v>13.82</v>
      </c>
      <c r="N19" s="86">
        <f t="shared" si="0"/>
        <v>16.82</v>
      </c>
      <c r="O19" s="86">
        <f t="shared" si="1"/>
        <v>120.5</v>
      </c>
      <c r="P19" s="86">
        <f t="shared" si="2"/>
        <v>40.166666666666664</v>
      </c>
      <c r="Q19" s="197" t="s">
        <v>237</v>
      </c>
      <c r="R19" s="181">
        <v>2</v>
      </c>
      <c r="S19" s="67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68"/>
      <c r="AK19" s="68"/>
      <c r="AL19" s="68"/>
      <c r="AM19" s="68"/>
      <c r="AN19" s="68"/>
      <c r="AO19" s="68"/>
      <c r="AP19" s="68"/>
    </row>
    <row r="20" spans="2:42" s="68" customFormat="1" ht="13.5" thickBot="1" x14ac:dyDescent="0.25">
      <c r="B20" s="59"/>
      <c r="C20" s="59"/>
      <c r="D20" s="60"/>
      <c r="E20" s="60"/>
      <c r="F20" s="60"/>
      <c r="G20" s="60"/>
      <c r="H20" s="60"/>
      <c r="I20" s="60"/>
      <c r="J20" s="61"/>
      <c r="K20" s="61"/>
      <c r="L20" s="61"/>
      <c r="M20" s="61"/>
      <c r="N20" s="62"/>
      <c r="O20" s="62"/>
      <c r="P20" s="63"/>
      <c r="Q20" s="64"/>
      <c r="R20" s="58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6"/>
      <c r="AG20" s="66"/>
      <c r="AH20" s="65"/>
      <c r="AI20" s="65"/>
      <c r="AJ20" s="40"/>
      <c r="AK20" s="40"/>
      <c r="AL20" s="40"/>
      <c r="AM20" s="40"/>
      <c r="AN20" s="40"/>
      <c r="AO20" s="40"/>
      <c r="AP20" s="40"/>
    </row>
    <row r="21" spans="2:42" ht="13.5" thickBot="1" x14ac:dyDescent="0.25">
      <c r="B21" s="173" t="s">
        <v>203</v>
      </c>
      <c r="C21" s="174"/>
      <c r="D21" s="44"/>
      <c r="E21" s="44" t="s">
        <v>204</v>
      </c>
      <c r="F21" s="44"/>
      <c r="G21" s="44"/>
      <c r="H21" s="44" t="s">
        <v>204</v>
      </c>
      <c r="I21" s="44"/>
      <c r="J21" s="44"/>
      <c r="K21" s="44"/>
      <c r="L21" s="44" t="s">
        <v>204</v>
      </c>
      <c r="M21" s="45"/>
      <c r="N21" s="147" t="s">
        <v>205</v>
      </c>
      <c r="O21" s="46" t="s">
        <v>206</v>
      </c>
      <c r="P21" s="47" t="s">
        <v>207</v>
      </c>
      <c r="Q21" s="155" t="s">
        <v>208</v>
      </c>
      <c r="R21" s="157" t="s">
        <v>209</v>
      </c>
      <c r="S21" s="58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6"/>
      <c r="AG21" s="66"/>
      <c r="AH21" s="65"/>
      <c r="AI21" s="65"/>
    </row>
    <row r="22" spans="2:42" ht="13.5" thickBot="1" x14ac:dyDescent="0.25">
      <c r="B22" s="159" t="s">
        <v>242</v>
      </c>
      <c r="C22" s="160"/>
      <c r="D22" s="97" t="s">
        <v>213</v>
      </c>
      <c r="E22" s="97" t="s">
        <v>214</v>
      </c>
      <c r="F22" s="97" t="s">
        <v>215</v>
      </c>
      <c r="G22" s="97" t="s">
        <v>216</v>
      </c>
      <c r="H22" s="97" t="s">
        <v>217</v>
      </c>
      <c r="I22" s="97" t="s">
        <v>218</v>
      </c>
      <c r="J22" s="97" t="s">
        <v>219</v>
      </c>
      <c r="K22" s="97" t="s">
        <v>220</v>
      </c>
      <c r="L22" s="97" t="s">
        <v>221</v>
      </c>
      <c r="M22" s="97" t="s">
        <v>222</v>
      </c>
      <c r="N22" s="253"/>
      <c r="O22" s="254" t="s">
        <v>223</v>
      </c>
      <c r="P22" s="255" t="s">
        <v>224</v>
      </c>
      <c r="Q22" s="156"/>
      <c r="R22" s="158"/>
      <c r="S22" s="58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6"/>
      <c r="AG22" s="66"/>
      <c r="AH22" s="65"/>
      <c r="AI22" s="65"/>
    </row>
    <row r="23" spans="2:42" ht="15.75" thickBot="1" x14ac:dyDescent="0.3">
      <c r="B23" s="237" t="s">
        <v>364</v>
      </c>
      <c r="C23" s="221" t="s">
        <v>760</v>
      </c>
      <c r="D23" s="207">
        <v>9.8000000000000007</v>
      </c>
      <c r="E23" s="208">
        <v>8.52</v>
      </c>
      <c r="F23" s="247">
        <v>8.1999999999999993</v>
      </c>
      <c r="G23" s="248">
        <v>6.98</v>
      </c>
      <c r="H23" s="248">
        <v>7.96</v>
      </c>
      <c r="I23" s="248">
        <v>7.02</v>
      </c>
      <c r="J23" s="248">
        <v>7.82</v>
      </c>
      <c r="K23" s="248">
        <v>8.08</v>
      </c>
      <c r="L23" s="248">
        <v>7.56</v>
      </c>
      <c r="M23" s="249">
        <v>8.06</v>
      </c>
      <c r="N23" s="250">
        <f>MAX(D23,M23)</f>
        <v>9.8000000000000007</v>
      </c>
      <c r="O23" s="251">
        <f>SUM(D23:M23)-N23</f>
        <v>70.200000000000017</v>
      </c>
      <c r="P23" s="252">
        <f>O23/3</f>
        <v>23.400000000000006</v>
      </c>
      <c r="Q23" s="217" t="s">
        <v>230</v>
      </c>
      <c r="R23" s="38">
        <v>1</v>
      </c>
      <c r="S23" s="87"/>
      <c r="AJ23" s="68"/>
      <c r="AK23" s="68"/>
      <c r="AL23" s="68"/>
      <c r="AM23" s="68"/>
      <c r="AN23" s="68"/>
      <c r="AO23" s="68"/>
      <c r="AP23" s="68"/>
    </row>
    <row r="24" spans="2:42" s="68" customFormat="1" ht="13.5" thickBot="1" x14ac:dyDescent="0.25">
      <c r="B24" s="59"/>
      <c r="C24" s="59"/>
      <c r="D24" s="60"/>
      <c r="E24" s="60"/>
      <c r="F24" s="60"/>
      <c r="G24" s="60"/>
      <c r="H24" s="60"/>
      <c r="I24" s="60"/>
      <c r="J24" s="61"/>
      <c r="K24" s="61"/>
      <c r="L24" s="61"/>
      <c r="M24" s="61"/>
      <c r="N24" s="62"/>
      <c r="O24" s="62"/>
      <c r="P24" s="63"/>
      <c r="Q24" s="64"/>
      <c r="R24" s="58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pans="2:42" s="68" customFormat="1" ht="21" thickBot="1" x14ac:dyDescent="0.35">
      <c r="B25" s="171" t="s">
        <v>231</v>
      </c>
      <c r="C25" s="17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1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6"/>
      <c r="AG25" s="66"/>
      <c r="AH25" s="65"/>
      <c r="AI25" s="65"/>
      <c r="AK25" s="2"/>
      <c r="AL25" s="2"/>
      <c r="AM25" s="2"/>
      <c r="AN25" s="2"/>
      <c r="AO25" s="2"/>
      <c r="AP25" s="2"/>
    </row>
    <row r="26" spans="2:42" s="2" customFormat="1" ht="15.75" thickBot="1" x14ac:dyDescent="0.3">
      <c r="B26" s="145" t="s">
        <v>231</v>
      </c>
      <c r="C26" s="146"/>
      <c r="D26" s="44"/>
      <c r="E26" s="44" t="s">
        <v>204</v>
      </c>
      <c r="F26" s="44"/>
      <c r="G26" s="44"/>
      <c r="H26" s="44" t="s">
        <v>204</v>
      </c>
      <c r="I26" s="44"/>
      <c r="J26" s="44"/>
      <c r="K26" s="44"/>
      <c r="L26" s="44" t="s">
        <v>204</v>
      </c>
      <c r="M26" s="45"/>
      <c r="N26" s="147" t="s">
        <v>205</v>
      </c>
      <c r="O26" s="46" t="s">
        <v>206</v>
      </c>
      <c r="P26" s="47" t="s">
        <v>207</v>
      </c>
      <c r="Q26" s="149" t="s">
        <v>208</v>
      </c>
      <c r="R26" s="151" t="s">
        <v>209</v>
      </c>
      <c r="V26" s="48"/>
      <c r="W26" s="48"/>
      <c r="X26" s="48"/>
      <c r="Y26" s="166" t="s">
        <v>210</v>
      </c>
      <c r="Z26" s="167"/>
      <c r="AA26" s="167"/>
      <c r="AB26" s="167"/>
      <c r="AC26" s="167"/>
      <c r="AD26" s="167"/>
      <c r="AE26" s="168"/>
      <c r="AF26" s="49" t="s">
        <v>206</v>
      </c>
      <c r="AG26" s="50" t="s">
        <v>207</v>
      </c>
      <c r="AH26" s="166" t="s">
        <v>211</v>
      </c>
      <c r="AI26" s="168"/>
      <c r="AJ26" s="50" t="s">
        <v>208</v>
      </c>
    </row>
    <row r="27" spans="2:42" s="2" customFormat="1" ht="15.75" thickBot="1" x14ac:dyDescent="0.3">
      <c r="B27" s="169" t="s">
        <v>212</v>
      </c>
      <c r="C27" s="170"/>
      <c r="D27" s="51" t="s">
        <v>213</v>
      </c>
      <c r="E27" s="52" t="s">
        <v>214</v>
      </c>
      <c r="F27" s="52" t="s">
        <v>215</v>
      </c>
      <c r="G27" s="52" t="s">
        <v>216</v>
      </c>
      <c r="H27" s="52" t="s">
        <v>217</v>
      </c>
      <c r="I27" s="52" t="s">
        <v>218</v>
      </c>
      <c r="J27" s="52" t="s">
        <v>219</v>
      </c>
      <c r="K27" s="52" t="s">
        <v>220</v>
      </c>
      <c r="L27" s="52" t="s">
        <v>221</v>
      </c>
      <c r="M27" s="52" t="s">
        <v>222</v>
      </c>
      <c r="N27" s="148"/>
      <c r="O27" s="53" t="s">
        <v>223</v>
      </c>
      <c r="P27" s="54" t="s">
        <v>224</v>
      </c>
      <c r="Q27" s="150"/>
      <c r="R27" s="152"/>
      <c r="U27" s="161" t="s">
        <v>225</v>
      </c>
      <c r="V27" s="162"/>
      <c r="W27" s="162"/>
      <c r="X27" s="163"/>
      <c r="Y27" s="161" t="str">
        <f>C39</f>
        <v>530 FIV DE LAS MARAS</v>
      </c>
      <c r="Z27" s="162"/>
      <c r="AA27" s="162"/>
      <c r="AB27" s="162"/>
      <c r="AC27" s="162"/>
      <c r="AD27" s="162"/>
      <c r="AE27" s="163"/>
      <c r="AF27" s="55">
        <f>O39</f>
        <v>268.29999999999995</v>
      </c>
      <c r="AG27" s="56">
        <f>P39</f>
        <v>89.433333333333323</v>
      </c>
      <c r="AH27" s="161" t="s">
        <v>232</v>
      </c>
      <c r="AI27" s="163"/>
      <c r="AJ27" s="57" t="str">
        <f>Q39</f>
        <v>FEDEPLE - KLAUS FRERKING ADAD</v>
      </c>
    </row>
    <row r="28" spans="2:42" s="2" customFormat="1" ht="15.75" thickBot="1" x14ac:dyDescent="0.3">
      <c r="B28" s="241" t="s">
        <v>552</v>
      </c>
      <c r="C28" s="190" t="s">
        <v>765</v>
      </c>
      <c r="D28" s="198">
        <v>15.96</v>
      </c>
      <c r="E28" s="199">
        <v>18.22</v>
      </c>
      <c r="F28" s="199">
        <v>20.92</v>
      </c>
      <c r="G28" s="199">
        <v>17.100000000000001</v>
      </c>
      <c r="H28" s="199">
        <v>22.96</v>
      </c>
      <c r="I28" s="199">
        <v>23.7</v>
      </c>
      <c r="J28" s="199">
        <v>22.98</v>
      </c>
      <c r="K28" s="199">
        <v>24.62</v>
      </c>
      <c r="L28" s="199">
        <v>23.18</v>
      </c>
      <c r="M28" s="200">
        <v>23.82</v>
      </c>
      <c r="N28" s="72">
        <f>MAX(D28:M28)</f>
        <v>24.62</v>
      </c>
      <c r="O28" s="210">
        <f>SUM(D28:M28)-N28</f>
        <v>188.84</v>
      </c>
      <c r="P28" s="74">
        <f>O28/3</f>
        <v>62.946666666666665</v>
      </c>
      <c r="Q28" s="193" t="s">
        <v>761</v>
      </c>
      <c r="R28" s="38">
        <v>3</v>
      </c>
      <c r="U28" s="161" t="s">
        <v>227</v>
      </c>
      <c r="V28" s="162"/>
      <c r="W28" s="162"/>
      <c r="X28" s="163"/>
      <c r="Y28" s="164" t="str">
        <f>C46</f>
        <v>AITANA 998 FIV DE GRUPO ROJAS</v>
      </c>
      <c r="Z28" s="164"/>
      <c r="AA28" s="164"/>
      <c r="AB28" s="164"/>
      <c r="AC28" s="164"/>
      <c r="AD28" s="164"/>
      <c r="AE28" s="165"/>
      <c r="AF28" s="55">
        <f>O46</f>
        <v>240.24000000000004</v>
      </c>
      <c r="AG28" s="55">
        <f>P46</f>
        <v>80.080000000000013</v>
      </c>
      <c r="AH28" s="161" t="s">
        <v>779</v>
      </c>
      <c r="AI28" s="163"/>
      <c r="AJ28" s="57" t="str">
        <f>Q46</f>
        <v>JUAN MANUEL ROJAS</v>
      </c>
      <c r="AK28" s="68"/>
      <c r="AL28" s="68"/>
      <c r="AM28" s="68"/>
      <c r="AN28" s="68"/>
      <c r="AO28" s="68"/>
      <c r="AP28" s="68"/>
    </row>
    <row r="29" spans="2:42" s="2" customFormat="1" ht="15.75" thickBot="1" x14ac:dyDescent="0.3">
      <c r="B29" s="242" t="s">
        <v>548</v>
      </c>
      <c r="C29" s="191" t="s">
        <v>766</v>
      </c>
      <c r="D29" s="201">
        <v>23.1</v>
      </c>
      <c r="E29" s="202">
        <v>19.579999999999998</v>
      </c>
      <c r="F29" s="202">
        <v>20.64</v>
      </c>
      <c r="G29" s="202">
        <v>22.36</v>
      </c>
      <c r="H29" s="202">
        <v>25.88</v>
      </c>
      <c r="I29" s="202">
        <v>26.92</v>
      </c>
      <c r="J29" s="202">
        <v>26.18</v>
      </c>
      <c r="K29" s="202">
        <v>28.32</v>
      </c>
      <c r="L29" s="202">
        <v>25.6</v>
      </c>
      <c r="M29" s="203">
        <v>24.52</v>
      </c>
      <c r="N29" s="184">
        <f t="shared" ref="N29:N31" si="3">MAX(D29:M29)</f>
        <v>28.32</v>
      </c>
      <c r="O29" s="211">
        <f t="shared" ref="O29:O31" si="4">SUM(D29:M29)-N29</f>
        <v>214.78000000000003</v>
      </c>
      <c r="P29" s="186">
        <f t="shared" ref="P29:P32" si="5">O29/3</f>
        <v>71.593333333333348</v>
      </c>
      <c r="Q29" s="194" t="s">
        <v>761</v>
      </c>
      <c r="R29" s="38">
        <v>1</v>
      </c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79"/>
      <c r="AG29" s="179"/>
      <c r="AH29" s="180"/>
      <c r="AI29" s="180"/>
      <c r="AJ29" s="180"/>
      <c r="AK29" s="68"/>
      <c r="AL29" s="68"/>
      <c r="AM29" s="68"/>
      <c r="AN29" s="68"/>
      <c r="AO29" s="68"/>
      <c r="AP29" s="68"/>
    </row>
    <row r="30" spans="2:42" s="2" customFormat="1" ht="15.75" thickBot="1" x14ac:dyDescent="0.3">
      <c r="B30" s="242" t="s">
        <v>550</v>
      </c>
      <c r="C30" s="191" t="s">
        <v>767</v>
      </c>
      <c r="D30" s="201">
        <v>25.26</v>
      </c>
      <c r="E30" s="202">
        <v>17.14</v>
      </c>
      <c r="F30" s="202">
        <v>21.18</v>
      </c>
      <c r="G30" s="202">
        <v>22.66</v>
      </c>
      <c r="H30" s="202">
        <v>23.84</v>
      </c>
      <c r="I30" s="202">
        <v>23.9</v>
      </c>
      <c r="J30" s="202">
        <v>22.76</v>
      </c>
      <c r="K30" s="202">
        <v>23.12</v>
      </c>
      <c r="L30" s="202">
        <v>19.38</v>
      </c>
      <c r="M30" s="203">
        <v>19.420000000000002</v>
      </c>
      <c r="N30" s="184">
        <f t="shared" si="3"/>
        <v>25.26</v>
      </c>
      <c r="O30" s="211">
        <f t="shared" si="4"/>
        <v>193.40000000000003</v>
      </c>
      <c r="P30" s="186">
        <f t="shared" si="5"/>
        <v>64.466666666666683</v>
      </c>
      <c r="Q30" s="194" t="s">
        <v>762</v>
      </c>
      <c r="R30" s="38">
        <v>2</v>
      </c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79"/>
      <c r="AG30" s="179"/>
      <c r="AH30" s="180"/>
      <c r="AI30" s="180"/>
      <c r="AJ30" s="180"/>
      <c r="AK30" s="68"/>
      <c r="AL30" s="68"/>
      <c r="AM30" s="68"/>
      <c r="AN30" s="68"/>
      <c r="AO30" s="68"/>
      <c r="AP30" s="68"/>
    </row>
    <row r="31" spans="2:42" s="68" customFormat="1" ht="15.75" thickBot="1" x14ac:dyDescent="0.3">
      <c r="B31" s="242" t="s">
        <v>546</v>
      </c>
      <c r="C31" s="191" t="s">
        <v>768</v>
      </c>
      <c r="D31" s="204">
        <v>19.66</v>
      </c>
      <c r="E31" s="205">
        <v>16.52</v>
      </c>
      <c r="F31" s="205">
        <v>17.12</v>
      </c>
      <c r="G31" s="205">
        <v>18.739999999999998</v>
      </c>
      <c r="H31" s="205">
        <v>20.74</v>
      </c>
      <c r="I31" s="205">
        <v>20.86</v>
      </c>
      <c r="J31" s="205">
        <v>19.02</v>
      </c>
      <c r="K31" s="205">
        <v>19.420000000000002</v>
      </c>
      <c r="L31" s="205">
        <v>19.38</v>
      </c>
      <c r="M31" s="206">
        <v>19.760000000000002</v>
      </c>
      <c r="N31" s="77">
        <f t="shared" si="3"/>
        <v>20.86</v>
      </c>
      <c r="O31" s="212">
        <f t="shared" si="4"/>
        <v>170.35999999999996</v>
      </c>
      <c r="P31" s="79">
        <f t="shared" si="5"/>
        <v>56.786666666666655</v>
      </c>
      <c r="Q31" s="195" t="s">
        <v>762</v>
      </c>
      <c r="R31" s="38">
        <v>4</v>
      </c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2:42" s="68" customFormat="1" ht="15.75" thickBot="1" x14ac:dyDescent="0.3">
      <c r="B32" s="242" t="s">
        <v>233</v>
      </c>
      <c r="C32" s="191" t="s">
        <v>234</v>
      </c>
      <c r="D32" s="204">
        <v>13.06</v>
      </c>
      <c r="E32" s="205">
        <v>16.579999999999998</v>
      </c>
      <c r="F32" s="205">
        <v>10.9</v>
      </c>
      <c r="G32" s="205">
        <v>14.68</v>
      </c>
      <c r="H32" s="205">
        <v>13.7</v>
      </c>
      <c r="I32" s="205">
        <v>16.14</v>
      </c>
      <c r="J32" s="205">
        <v>18.84</v>
      </c>
      <c r="K32" s="205">
        <v>18.559999999999999</v>
      </c>
      <c r="L32" s="205">
        <v>18.239999999999998</v>
      </c>
      <c r="M32" s="206">
        <v>12.96</v>
      </c>
      <c r="N32" s="77">
        <f t="shared" ref="N32" si="6">MAX(D32:M32)</f>
        <v>18.84</v>
      </c>
      <c r="O32" s="212">
        <f t="shared" ref="O32" si="7">SUM(D32:M32)-N32</f>
        <v>134.82000000000002</v>
      </c>
      <c r="P32" s="79">
        <f t="shared" si="5"/>
        <v>44.940000000000005</v>
      </c>
      <c r="Q32" s="195" t="s">
        <v>235</v>
      </c>
      <c r="R32" s="38">
        <v>6</v>
      </c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2:42" s="68" customFormat="1" ht="15.75" thickBot="1" x14ac:dyDescent="0.3">
      <c r="B33" s="242" t="s">
        <v>132</v>
      </c>
      <c r="C33" s="191" t="s">
        <v>769</v>
      </c>
      <c r="D33" s="204">
        <v>18.440000000000001</v>
      </c>
      <c r="E33" s="205">
        <v>13.38</v>
      </c>
      <c r="F33" s="205">
        <v>16.88</v>
      </c>
      <c r="G33" s="205">
        <v>16.8</v>
      </c>
      <c r="H33" s="205">
        <v>20.16</v>
      </c>
      <c r="I33" s="205">
        <v>20.98</v>
      </c>
      <c r="J33" s="205">
        <v>20.28</v>
      </c>
      <c r="K33" s="205">
        <v>22.58</v>
      </c>
      <c r="L33" s="205">
        <v>21.36</v>
      </c>
      <c r="M33" s="206">
        <v>19.420000000000002</v>
      </c>
      <c r="N33" s="77">
        <f t="shared" ref="N33:N34" si="8">MAX(D33:M33)</f>
        <v>22.58</v>
      </c>
      <c r="O33" s="212">
        <f t="shared" ref="O33:O34" si="9">SUM(D33:M33)-N33</f>
        <v>167.70000000000005</v>
      </c>
      <c r="P33" s="79">
        <f>O33/3</f>
        <v>55.900000000000013</v>
      </c>
      <c r="Q33" s="196" t="s">
        <v>763</v>
      </c>
      <c r="R33" s="38">
        <v>5</v>
      </c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2:42" s="68" customFormat="1" ht="15.75" thickBot="1" x14ac:dyDescent="0.3">
      <c r="B34" s="243" t="s">
        <v>136</v>
      </c>
      <c r="C34" s="192" t="s">
        <v>770</v>
      </c>
      <c r="D34" s="207">
        <v>13.16</v>
      </c>
      <c r="E34" s="208">
        <v>13.8</v>
      </c>
      <c r="F34" s="208">
        <v>17.760000000000002</v>
      </c>
      <c r="G34" s="208">
        <v>17.420000000000002</v>
      </c>
      <c r="H34" s="208">
        <v>13.68</v>
      </c>
      <c r="I34" s="208">
        <v>13.48</v>
      </c>
      <c r="J34" s="208">
        <v>13.84</v>
      </c>
      <c r="K34" s="208">
        <v>17.920000000000002</v>
      </c>
      <c r="L34" s="208">
        <v>13.38</v>
      </c>
      <c r="M34" s="209">
        <v>12.24</v>
      </c>
      <c r="N34" s="83">
        <f t="shared" si="8"/>
        <v>17.920000000000002</v>
      </c>
      <c r="O34" s="213">
        <f t="shared" si="9"/>
        <v>128.76</v>
      </c>
      <c r="P34" s="84">
        <f>O34/3</f>
        <v>42.919999999999995</v>
      </c>
      <c r="Q34" s="197" t="s">
        <v>764</v>
      </c>
      <c r="R34" s="38">
        <v>7</v>
      </c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2:42" s="68" customFormat="1" ht="13.5" thickBot="1" x14ac:dyDescent="0.25">
      <c r="B35" s="59"/>
      <c r="C35" s="59"/>
      <c r="D35" s="60"/>
      <c r="E35" s="60"/>
      <c r="F35" s="60"/>
      <c r="G35" s="60"/>
      <c r="H35" s="60"/>
      <c r="I35" s="60"/>
      <c r="J35" s="61"/>
      <c r="K35" s="61"/>
      <c r="L35" s="61"/>
      <c r="M35" s="61"/>
      <c r="N35" s="62"/>
      <c r="O35" s="62"/>
      <c r="P35" s="63"/>
      <c r="Q35" s="64"/>
      <c r="R35" s="58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2:42" s="68" customFormat="1" ht="13.5" thickBot="1" x14ac:dyDescent="0.25">
      <c r="B36" s="145" t="s">
        <v>231</v>
      </c>
      <c r="C36" s="146"/>
      <c r="D36" s="44"/>
      <c r="E36" s="44" t="s">
        <v>204</v>
      </c>
      <c r="F36" s="44"/>
      <c r="G36" s="44"/>
      <c r="H36" s="44" t="s">
        <v>204</v>
      </c>
      <c r="I36" s="44"/>
      <c r="J36" s="44"/>
      <c r="K36" s="44"/>
      <c r="L36" s="44" t="s">
        <v>204</v>
      </c>
      <c r="M36" s="45"/>
      <c r="N36" s="147" t="s">
        <v>205</v>
      </c>
      <c r="O36" s="46" t="s">
        <v>206</v>
      </c>
      <c r="P36" s="47" t="s">
        <v>207</v>
      </c>
      <c r="Q36" s="149" t="s">
        <v>208</v>
      </c>
      <c r="R36" s="151" t="s">
        <v>209</v>
      </c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</row>
    <row r="37" spans="2:42" s="68" customFormat="1" ht="13.5" thickBot="1" x14ac:dyDescent="0.25">
      <c r="B37" s="153" t="s">
        <v>238</v>
      </c>
      <c r="C37" s="154"/>
      <c r="D37" s="51" t="s">
        <v>213</v>
      </c>
      <c r="E37" s="52" t="s">
        <v>214</v>
      </c>
      <c r="F37" s="52" t="s">
        <v>215</v>
      </c>
      <c r="G37" s="52" t="s">
        <v>216</v>
      </c>
      <c r="H37" s="52" t="s">
        <v>217</v>
      </c>
      <c r="I37" s="52" t="s">
        <v>218</v>
      </c>
      <c r="J37" s="52" t="s">
        <v>219</v>
      </c>
      <c r="K37" s="52" t="s">
        <v>220</v>
      </c>
      <c r="L37" s="52" t="s">
        <v>221</v>
      </c>
      <c r="M37" s="52" t="s">
        <v>222</v>
      </c>
      <c r="N37" s="148"/>
      <c r="O37" s="53" t="s">
        <v>223</v>
      </c>
      <c r="P37" s="54" t="s">
        <v>224</v>
      </c>
      <c r="Q37" s="150"/>
      <c r="R37" s="152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</row>
    <row r="38" spans="2:42" s="68" customFormat="1" ht="15.75" thickBot="1" x14ac:dyDescent="0.3">
      <c r="B38" s="241" t="s">
        <v>554</v>
      </c>
      <c r="C38" s="219" t="s">
        <v>771</v>
      </c>
      <c r="D38" s="69">
        <v>16.22</v>
      </c>
      <c r="E38" s="70">
        <v>11.06</v>
      </c>
      <c r="F38" s="70">
        <v>14.94</v>
      </c>
      <c r="G38" s="70">
        <v>11.66</v>
      </c>
      <c r="H38" s="70">
        <v>11.92</v>
      </c>
      <c r="I38" s="70">
        <v>16.88</v>
      </c>
      <c r="J38" s="70">
        <v>18.54</v>
      </c>
      <c r="K38" s="70">
        <v>17.14</v>
      </c>
      <c r="L38" s="70">
        <v>16.760000000000002</v>
      </c>
      <c r="M38" s="71">
        <v>13.32</v>
      </c>
      <c r="N38" s="85">
        <f t="shared" ref="N38:N39" si="10">MAX(D38:M38)</f>
        <v>18.54</v>
      </c>
      <c r="O38" s="85">
        <f t="shared" ref="O38:O39" si="11">SUM(D38:M38)-N38</f>
        <v>129.9</v>
      </c>
      <c r="P38" s="85">
        <f t="shared" ref="P38:P39" si="12">O38/3</f>
        <v>43.300000000000004</v>
      </c>
      <c r="Q38" s="214" t="s">
        <v>237</v>
      </c>
      <c r="R38" s="38">
        <v>2</v>
      </c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</row>
    <row r="39" spans="2:42" s="68" customFormat="1" ht="15.75" thickBot="1" x14ac:dyDescent="0.3">
      <c r="B39" s="243" t="s">
        <v>141</v>
      </c>
      <c r="C39" s="220" t="s">
        <v>772</v>
      </c>
      <c r="D39" s="80">
        <v>22.82</v>
      </c>
      <c r="E39" s="81">
        <v>25.58</v>
      </c>
      <c r="F39" s="81">
        <v>28.62</v>
      </c>
      <c r="G39" s="81">
        <v>31.08</v>
      </c>
      <c r="H39" s="81">
        <v>31.66</v>
      </c>
      <c r="I39" s="81">
        <v>32.54</v>
      </c>
      <c r="J39" s="81">
        <v>33.119999999999997</v>
      </c>
      <c r="K39" s="81">
        <v>36.36</v>
      </c>
      <c r="L39" s="81">
        <v>31.8</v>
      </c>
      <c r="M39" s="82">
        <v>31.08</v>
      </c>
      <c r="N39" s="86">
        <f t="shared" si="10"/>
        <v>36.36</v>
      </c>
      <c r="O39" s="86">
        <f t="shared" si="11"/>
        <v>268.29999999999995</v>
      </c>
      <c r="P39" s="86">
        <f t="shared" si="12"/>
        <v>89.433333333333323</v>
      </c>
      <c r="Q39" s="215" t="s">
        <v>236</v>
      </c>
      <c r="R39" s="38">
        <v>1</v>
      </c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K39" s="40"/>
      <c r="AL39" s="40"/>
      <c r="AM39" s="40"/>
      <c r="AN39" s="40"/>
      <c r="AO39" s="40"/>
      <c r="AP39" s="40"/>
    </row>
    <row r="40" spans="2:42" ht="13.5" thickBot="1" x14ac:dyDescent="0.25">
      <c r="B40" s="59"/>
      <c r="C40" s="59"/>
      <c r="D40" s="60"/>
      <c r="E40" s="60"/>
      <c r="F40" s="60"/>
      <c r="G40" s="60"/>
      <c r="H40" s="60"/>
      <c r="I40" s="60"/>
      <c r="J40" s="61"/>
      <c r="K40" s="61"/>
      <c r="L40" s="61"/>
      <c r="M40" s="61"/>
      <c r="N40" s="62"/>
      <c r="O40" s="62"/>
      <c r="P40" s="63"/>
      <c r="Q40" s="64"/>
      <c r="R40" s="58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</row>
    <row r="41" spans="2:42" ht="13.5" thickBot="1" x14ac:dyDescent="0.25">
      <c r="B41" s="145" t="s">
        <v>231</v>
      </c>
      <c r="C41" s="146"/>
      <c r="D41" s="44"/>
      <c r="E41" s="44" t="s">
        <v>204</v>
      </c>
      <c r="F41" s="44"/>
      <c r="G41" s="44"/>
      <c r="H41" s="44" t="s">
        <v>204</v>
      </c>
      <c r="I41" s="44"/>
      <c r="J41" s="44"/>
      <c r="K41" s="44"/>
      <c r="L41" s="44" t="s">
        <v>204</v>
      </c>
      <c r="M41" s="45"/>
      <c r="N41" s="147" t="s">
        <v>205</v>
      </c>
      <c r="O41" s="46" t="s">
        <v>206</v>
      </c>
      <c r="P41" s="47" t="s">
        <v>207</v>
      </c>
      <c r="Q41" s="149" t="s">
        <v>208</v>
      </c>
      <c r="R41" s="151" t="s">
        <v>209</v>
      </c>
    </row>
    <row r="42" spans="2:42" ht="13.5" thickBot="1" x14ac:dyDescent="0.25">
      <c r="B42" s="153" t="s">
        <v>228</v>
      </c>
      <c r="C42" s="154"/>
      <c r="D42" s="52" t="s">
        <v>213</v>
      </c>
      <c r="E42" s="52" t="s">
        <v>214</v>
      </c>
      <c r="F42" s="52" t="s">
        <v>215</v>
      </c>
      <c r="G42" s="52" t="s">
        <v>216</v>
      </c>
      <c r="H42" s="52" t="s">
        <v>217</v>
      </c>
      <c r="I42" s="52" t="s">
        <v>218</v>
      </c>
      <c r="J42" s="52" t="s">
        <v>219</v>
      </c>
      <c r="K42" s="52" t="s">
        <v>220</v>
      </c>
      <c r="L42" s="52" t="s">
        <v>221</v>
      </c>
      <c r="M42" s="52" t="s">
        <v>222</v>
      </c>
      <c r="N42" s="148"/>
      <c r="O42" s="53" t="s">
        <v>223</v>
      </c>
      <c r="P42" s="54" t="s">
        <v>224</v>
      </c>
      <c r="Q42" s="150"/>
      <c r="R42" s="152"/>
    </row>
    <row r="43" spans="2:42" ht="15.75" thickBot="1" x14ac:dyDescent="0.3">
      <c r="B43" s="241" t="s">
        <v>560</v>
      </c>
      <c r="C43" s="190" t="s">
        <v>773</v>
      </c>
      <c r="D43" s="187">
        <v>15.22</v>
      </c>
      <c r="E43" s="70">
        <v>14.74</v>
      </c>
      <c r="F43" s="70">
        <v>14.42</v>
      </c>
      <c r="G43" s="70">
        <v>14.9</v>
      </c>
      <c r="H43" s="70">
        <v>12.66</v>
      </c>
      <c r="I43" s="70">
        <v>13.58</v>
      </c>
      <c r="J43" s="70">
        <v>14.52</v>
      </c>
      <c r="K43" s="70">
        <v>12.3</v>
      </c>
      <c r="L43" s="70">
        <v>16.2</v>
      </c>
      <c r="M43" s="71">
        <v>15.68</v>
      </c>
      <c r="N43" s="72">
        <f>MAX(D43:M43)</f>
        <v>16.2</v>
      </c>
      <c r="O43" s="73">
        <f>SUM(D43:M43)-N43</f>
        <v>128.02000000000001</v>
      </c>
      <c r="P43" s="74">
        <f>O43/3</f>
        <v>42.673333333333339</v>
      </c>
      <c r="Q43" s="236" t="s">
        <v>230</v>
      </c>
      <c r="R43" s="38">
        <v>4</v>
      </c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</row>
    <row r="44" spans="2:42" ht="15.75" thickBot="1" x14ac:dyDescent="0.3">
      <c r="B44" s="242" t="s">
        <v>165</v>
      </c>
      <c r="C44" s="191" t="s">
        <v>774</v>
      </c>
      <c r="D44" s="188">
        <v>20.46</v>
      </c>
      <c r="E44" s="182">
        <v>13</v>
      </c>
      <c r="F44" s="182">
        <v>9.2200000000000006</v>
      </c>
      <c r="G44" s="182">
        <v>10.32</v>
      </c>
      <c r="H44" s="182">
        <v>11.08</v>
      </c>
      <c r="I44" s="182">
        <v>11.5</v>
      </c>
      <c r="J44" s="182">
        <v>11.84</v>
      </c>
      <c r="K44" s="182">
        <v>11.74</v>
      </c>
      <c r="L44" s="182">
        <v>12.4</v>
      </c>
      <c r="M44" s="183">
        <v>11.02</v>
      </c>
      <c r="N44" s="184">
        <f t="shared" ref="N44:N46" si="13">MAX(D44:M44)</f>
        <v>20.46</v>
      </c>
      <c r="O44" s="185">
        <f t="shared" ref="O44:O46" si="14">SUM(D44:M44)-N44</f>
        <v>102.12</v>
      </c>
      <c r="P44" s="186">
        <f t="shared" ref="P44:P46" si="15">O44/3</f>
        <v>34.04</v>
      </c>
      <c r="Q44" s="196" t="s">
        <v>763</v>
      </c>
      <c r="R44" s="38">
        <v>5</v>
      </c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</row>
    <row r="45" spans="2:42" ht="15.75" thickBot="1" x14ac:dyDescent="0.3">
      <c r="B45" s="242" t="s">
        <v>564</v>
      </c>
      <c r="C45" s="191" t="s">
        <v>775</v>
      </c>
      <c r="D45" s="188">
        <v>22.42</v>
      </c>
      <c r="E45" s="182">
        <v>13.96</v>
      </c>
      <c r="F45" s="182">
        <v>19.98</v>
      </c>
      <c r="G45" s="182">
        <v>18.52</v>
      </c>
      <c r="H45" s="182">
        <v>22.26</v>
      </c>
      <c r="I45" s="182">
        <v>23.04</v>
      </c>
      <c r="J45" s="182">
        <v>23.96</v>
      </c>
      <c r="K45" s="182">
        <v>26.94</v>
      </c>
      <c r="L45" s="182">
        <v>24.84</v>
      </c>
      <c r="M45" s="183">
        <v>22.6</v>
      </c>
      <c r="N45" s="184">
        <f t="shared" si="13"/>
        <v>26.94</v>
      </c>
      <c r="O45" s="185">
        <f t="shared" si="14"/>
        <v>191.58</v>
      </c>
      <c r="P45" s="186">
        <f t="shared" si="15"/>
        <v>63.860000000000007</v>
      </c>
      <c r="Q45" s="196" t="s">
        <v>763</v>
      </c>
      <c r="R45" s="38">
        <v>2</v>
      </c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</row>
    <row r="46" spans="2:42" ht="15.75" thickBot="1" x14ac:dyDescent="0.3">
      <c r="B46" s="242" t="s">
        <v>163</v>
      </c>
      <c r="C46" s="191" t="s">
        <v>776</v>
      </c>
      <c r="D46" s="189">
        <v>25.42</v>
      </c>
      <c r="E46" s="75">
        <v>20.96</v>
      </c>
      <c r="F46" s="75">
        <v>26.16</v>
      </c>
      <c r="G46" s="75">
        <v>23.28</v>
      </c>
      <c r="H46" s="75">
        <v>26.56</v>
      </c>
      <c r="I46" s="75">
        <v>28.1</v>
      </c>
      <c r="J46" s="75">
        <v>28.6</v>
      </c>
      <c r="K46" s="75">
        <v>31.72</v>
      </c>
      <c r="L46" s="75">
        <v>30.78</v>
      </c>
      <c r="M46" s="76">
        <v>30.38</v>
      </c>
      <c r="N46" s="77">
        <f t="shared" si="13"/>
        <v>31.72</v>
      </c>
      <c r="O46" s="78">
        <f t="shared" si="14"/>
        <v>240.24000000000004</v>
      </c>
      <c r="P46" s="79">
        <f t="shared" si="15"/>
        <v>80.080000000000013</v>
      </c>
      <c r="Q46" s="195" t="s">
        <v>764</v>
      </c>
      <c r="R46" s="38">
        <v>1</v>
      </c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</row>
    <row r="47" spans="2:42" ht="15.75" thickBot="1" x14ac:dyDescent="0.3">
      <c r="B47" s="243" t="s">
        <v>646</v>
      </c>
      <c r="C47" s="218" t="s">
        <v>777</v>
      </c>
      <c r="D47" s="80">
        <v>17.28</v>
      </c>
      <c r="E47" s="81">
        <v>14.4</v>
      </c>
      <c r="F47" s="81">
        <v>19.46</v>
      </c>
      <c r="G47" s="81">
        <v>18.420000000000002</v>
      </c>
      <c r="H47" s="81">
        <v>16.88</v>
      </c>
      <c r="I47" s="81">
        <v>16.96</v>
      </c>
      <c r="J47" s="81">
        <v>20.16</v>
      </c>
      <c r="K47" s="81">
        <v>23.38</v>
      </c>
      <c r="L47" s="81">
        <v>22.34</v>
      </c>
      <c r="M47" s="82">
        <v>23.02</v>
      </c>
      <c r="N47" s="90">
        <f t="shared" ref="N47" si="16">MAX(D47:M47)</f>
        <v>23.38</v>
      </c>
      <c r="O47" s="91">
        <f t="shared" ref="O47" si="17">SUM(D47:M47)-N47</f>
        <v>168.92000000000002</v>
      </c>
      <c r="P47" s="90">
        <f t="shared" ref="P47" si="18">O47/3</f>
        <v>56.306666666666672</v>
      </c>
      <c r="Q47" s="197" t="s">
        <v>764</v>
      </c>
      <c r="R47" s="38">
        <v>3</v>
      </c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</row>
    <row r="48" spans="2:42" ht="15.75" thickBot="1" x14ac:dyDescent="0.3">
      <c r="C48" s="92"/>
      <c r="D48" s="93"/>
      <c r="E48" s="93"/>
      <c r="F48" s="93"/>
      <c r="G48" s="93"/>
      <c r="H48" s="93"/>
      <c r="I48" s="93"/>
      <c r="J48" s="94"/>
      <c r="K48" s="94"/>
      <c r="L48" s="94"/>
      <c r="M48" s="94"/>
      <c r="N48" s="95"/>
      <c r="O48" s="95"/>
      <c r="P48" s="95"/>
      <c r="Q48" s="96"/>
      <c r="R48" s="58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t="15.75" thickBot="1" x14ac:dyDescent="0.3">
      <c r="B49" s="145" t="s">
        <v>231</v>
      </c>
      <c r="C49" s="146"/>
      <c r="D49" s="44"/>
      <c r="E49" s="44" t="s">
        <v>204</v>
      </c>
      <c r="F49" s="44"/>
      <c r="G49" s="44"/>
      <c r="H49" s="44" t="s">
        <v>204</v>
      </c>
      <c r="I49" s="44"/>
      <c r="J49" s="44"/>
      <c r="K49" s="44"/>
      <c r="L49" s="44" t="s">
        <v>204</v>
      </c>
      <c r="M49" s="45"/>
      <c r="N49" s="147" t="s">
        <v>205</v>
      </c>
      <c r="O49" s="46" t="s">
        <v>206</v>
      </c>
      <c r="P49" s="47" t="s">
        <v>207</v>
      </c>
      <c r="Q49" s="155" t="s">
        <v>208</v>
      </c>
      <c r="R49" s="157" t="s">
        <v>209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5.75" thickBot="1" x14ac:dyDescent="0.3">
      <c r="B50" s="159" t="s">
        <v>242</v>
      </c>
      <c r="C50" s="160"/>
      <c r="D50" s="97" t="s">
        <v>213</v>
      </c>
      <c r="E50" s="97" t="s">
        <v>214</v>
      </c>
      <c r="F50" s="97" t="s">
        <v>215</v>
      </c>
      <c r="G50" s="97" t="s">
        <v>216</v>
      </c>
      <c r="H50" s="97" t="s">
        <v>217</v>
      </c>
      <c r="I50" s="97" t="s">
        <v>218</v>
      </c>
      <c r="J50" s="97" t="s">
        <v>219</v>
      </c>
      <c r="K50" s="97" t="s">
        <v>220</v>
      </c>
      <c r="L50" s="97" t="s">
        <v>221</v>
      </c>
      <c r="M50" s="97" t="s">
        <v>222</v>
      </c>
      <c r="N50" s="253"/>
      <c r="O50" s="254" t="s">
        <v>223</v>
      </c>
      <c r="P50" s="255" t="s">
        <v>224</v>
      </c>
      <c r="Q50" s="156"/>
      <c r="R50" s="158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5.75" thickBot="1" x14ac:dyDescent="0.3">
      <c r="B51" s="237" t="s">
        <v>566</v>
      </c>
      <c r="C51" s="221" t="s">
        <v>778</v>
      </c>
      <c r="D51" s="207">
        <v>23.46</v>
      </c>
      <c r="E51" s="208">
        <v>27.5</v>
      </c>
      <c r="F51" s="247">
        <v>25.36</v>
      </c>
      <c r="G51" s="248">
        <v>24.44</v>
      </c>
      <c r="H51" s="248">
        <v>24.06</v>
      </c>
      <c r="I51" s="248">
        <v>22.6</v>
      </c>
      <c r="J51" s="248">
        <v>19.12</v>
      </c>
      <c r="K51" s="248">
        <v>21.24</v>
      </c>
      <c r="L51" s="248">
        <v>18.84</v>
      </c>
      <c r="M51" s="249">
        <v>17.72</v>
      </c>
      <c r="N51" s="250">
        <f>MAX(D51:M51)</f>
        <v>27.5</v>
      </c>
      <c r="O51" s="251">
        <f>SUM(D51:M51)-N51</f>
        <v>196.84</v>
      </c>
      <c r="P51" s="252">
        <f>O51/3</f>
        <v>65.61333333333333</v>
      </c>
      <c r="Q51" s="217" t="s">
        <v>236</v>
      </c>
      <c r="R51" s="38">
        <v>1</v>
      </c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</row>
    <row r="52" spans="2:35" x14ac:dyDescent="0.2"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2:35" x14ac:dyDescent="0.2"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</row>
    <row r="54" spans="2:35" x14ac:dyDescent="0.2"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</row>
    <row r="55" spans="2:35" x14ac:dyDescent="0.2"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</row>
    <row r="56" spans="2:35" x14ac:dyDescent="0.2"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</row>
    <row r="57" spans="2:35" x14ac:dyDescent="0.2"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</row>
    <row r="58" spans="2:35" x14ac:dyDescent="0.2"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</row>
    <row r="59" spans="2:35" x14ac:dyDescent="0.2"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</row>
    <row r="60" spans="2:35" x14ac:dyDescent="0.2"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</row>
  </sheetData>
  <sheetProtection algorithmName="SHA-512" hashValue="voUdEMeO45n9pCGvGQ0Hl09r3RZlRrPXUt/hJoq6IQHmmF5fB8wNd+xaDHP/g/NNF30KmaqgKaQuGKiscfaPig==" saltValue="Yl96xnni8wVNQxecWn7nAg==" spinCount="100000" sheet="1" objects="1" scenarios="1"/>
  <mergeCells count="61">
    <mergeCell ref="B21:C21"/>
    <mergeCell ref="N21:N22"/>
    <mergeCell ref="Q21:Q22"/>
    <mergeCell ref="R21:R22"/>
    <mergeCell ref="B22:C22"/>
    <mergeCell ref="B1:R1"/>
    <mergeCell ref="B2:R2"/>
    <mergeCell ref="B3:C3"/>
    <mergeCell ref="B4:C4"/>
    <mergeCell ref="B5:C5"/>
    <mergeCell ref="N5:N6"/>
    <mergeCell ref="Q5:Q6"/>
    <mergeCell ref="R5:R6"/>
    <mergeCell ref="Y5:AE5"/>
    <mergeCell ref="AH5:AI5"/>
    <mergeCell ref="B6:C6"/>
    <mergeCell ref="U6:X6"/>
    <mergeCell ref="Y6:AE6"/>
    <mergeCell ref="AH6:AI6"/>
    <mergeCell ref="U7:X7"/>
    <mergeCell ref="Y7:AE7"/>
    <mergeCell ref="AH7:AI7"/>
    <mergeCell ref="B15:C15"/>
    <mergeCell ref="N15:N16"/>
    <mergeCell ref="Q15:Q16"/>
    <mergeCell ref="R15:R16"/>
    <mergeCell ref="B16:C16"/>
    <mergeCell ref="B10:C10"/>
    <mergeCell ref="N10:N11"/>
    <mergeCell ref="Q10:Q11"/>
    <mergeCell ref="R10:R11"/>
    <mergeCell ref="B11:C11"/>
    <mergeCell ref="B25:C25"/>
    <mergeCell ref="B26:C26"/>
    <mergeCell ref="N26:N27"/>
    <mergeCell ref="Q26:Q27"/>
    <mergeCell ref="R26:R27"/>
    <mergeCell ref="Y26:AE26"/>
    <mergeCell ref="AH26:AI26"/>
    <mergeCell ref="B27:C27"/>
    <mergeCell ref="U27:X27"/>
    <mergeCell ref="Y27:AE27"/>
    <mergeCell ref="AH27:AI27"/>
    <mergeCell ref="U28:X28"/>
    <mergeCell ref="Y28:AE28"/>
    <mergeCell ref="AH28:AI28"/>
    <mergeCell ref="B36:C36"/>
    <mergeCell ref="N36:N37"/>
    <mergeCell ref="Q36:Q37"/>
    <mergeCell ref="R36:R37"/>
    <mergeCell ref="B37:C37"/>
    <mergeCell ref="B49:C49"/>
    <mergeCell ref="N49:N50"/>
    <mergeCell ref="Q49:Q50"/>
    <mergeCell ref="R49:R50"/>
    <mergeCell ref="B50:C50"/>
    <mergeCell ref="B41:C41"/>
    <mergeCell ref="N41:N42"/>
    <mergeCell ref="Q41:Q42"/>
    <mergeCell ref="R41:R42"/>
    <mergeCell ref="B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TÍTULO</vt:lpstr>
      <vt:lpstr>GYR</vt:lpstr>
      <vt:lpstr>GIROLANDO</vt:lpstr>
      <vt:lpstr>PROGENIES</vt:lpstr>
      <vt:lpstr>EXPOSITOR</vt:lpstr>
      <vt:lpstr>CRIADOR</vt:lpstr>
      <vt:lpstr>CONCURSO LECHERO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2026-05-18T15:03:24Z</dcterms:created>
  <dcterms:modified xsi:type="dcterms:W3CDTF">2026-05-19T15:44:54Z</dcterms:modified>
</cp:coreProperties>
</file>